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05" windowWidth="20730" windowHeight="11760" tabRatio="779"/>
  </bookViews>
  <sheets>
    <sheet name="procesos contratados" sheetId="21" r:id="rId1"/>
  </sheets>
  <definedNames>
    <definedName name="_xlnm._FilterDatabase" localSheetId="0" hidden="1">'procesos contratados'!$A$1:$M$563</definedName>
  </definedNames>
  <calcPr calcId="125725"/>
</workbook>
</file>

<file path=xl/calcChain.xml><?xml version="1.0" encoding="utf-8"?>
<calcChain xmlns="http://schemas.openxmlformats.org/spreadsheetml/2006/main">
  <c r="F563" i="21"/>
  <c r="A458"/>
  <c r="A462"/>
  <c r="A466"/>
  <c r="A470"/>
  <c r="A474"/>
  <c r="A478"/>
  <c r="A482"/>
  <c r="A486"/>
  <c r="A490"/>
  <c r="A494"/>
  <c r="A498"/>
  <c r="A502"/>
  <c r="A506"/>
  <c r="A510"/>
  <c r="A514"/>
  <c r="A518"/>
  <c r="A522"/>
  <c r="A526"/>
  <c r="A530"/>
  <c r="A534"/>
  <c r="A538"/>
  <c r="A542"/>
  <c r="A546"/>
  <c r="A550"/>
  <c r="A554"/>
  <c r="A558"/>
  <c r="A562"/>
  <c r="F551"/>
  <c r="F547"/>
  <c r="F515"/>
  <c r="E515"/>
  <c r="F514"/>
  <c r="E514"/>
  <c r="F224" l="1"/>
  <c r="F225"/>
  <c r="F228"/>
  <c r="F18" l="1"/>
  <c r="F10"/>
  <c r="F9"/>
  <c r="F5"/>
  <c r="F4"/>
  <c r="F3"/>
  <c r="E361"/>
  <c r="E563" s="1"/>
  <c r="A451" l="1"/>
  <c r="A452" s="1"/>
  <c r="A453" s="1"/>
  <c r="A454" s="1"/>
</calcChain>
</file>

<file path=xl/comments1.xml><?xml version="1.0" encoding="utf-8"?>
<comments xmlns="http://schemas.openxmlformats.org/spreadsheetml/2006/main">
  <authors>
    <author>tcastro</author>
    <author>Veronica del Carmen Hercules Pineda</author>
    <author>Angela Xiomara Rodriguez</author>
  </authors>
  <commentList>
    <comment ref="F2" authorId="0">
      <text>
        <r>
          <rPr>
            <b/>
            <sz val="9"/>
            <color indexed="81"/>
            <rFont val="Tahoma"/>
            <family val="2"/>
          </rPr>
          <t>tcastro:</t>
        </r>
        <r>
          <rPr>
            <sz val="9"/>
            <color indexed="81"/>
            <rFont val="Tahoma"/>
            <family val="2"/>
          </rPr>
          <t xml:space="preserve">
Según SIAP el grupo reflreja la cantidad de $27,600.00, no $1,200.00 como aparece en la base </t>
        </r>
      </text>
    </comment>
    <comment ref="F3" authorId="0">
      <text>
        <r>
          <rPr>
            <b/>
            <sz val="9"/>
            <color indexed="81"/>
            <rFont val="Tahoma"/>
            <family val="2"/>
          </rPr>
          <t>tcastro:</t>
        </r>
        <r>
          <rPr>
            <sz val="9"/>
            <color indexed="81"/>
            <rFont val="Tahoma"/>
            <family val="2"/>
          </rPr>
          <t xml:space="preserve">
El monto total correcto según SIAP es por $1,602.56. El monto correcto de Norma Eleonora es por $1,182.40.</t>
        </r>
      </text>
    </comment>
    <comment ref="H8" authorId="1">
      <text>
        <r>
          <rPr>
            <b/>
            <sz val="9"/>
            <color indexed="81"/>
            <rFont val="Tahoma"/>
            <family val="2"/>
          </rPr>
          <t>Veronica del Carmen Hercules Pineda:</t>
        </r>
        <r>
          <rPr>
            <sz val="9"/>
            <color indexed="81"/>
            <rFont val="Tahoma"/>
            <family val="2"/>
          </rPr>
          <t xml:space="preserve">
</t>
        </r>
      </text>
    </comment>
    <comment ref="D27" authorId="2">
      <text>
        <r>
          <rPr>
            <b/>
            <sz val="9"/>
            <color indexed="81"/>
            <rFont val="Tahoma"/>
            <family val="2"/>
          </rPr>
          <t>Angela Xiomara Rodriguez:</t>
        </r>
        <r>
          <rPr>
            <sz val="9"/>
            <color indexed="81"/>
            <rFont val="Tahoma"/>
            <family val="2"/>
          </rPr>
          <t xml:space="preserve">
no tenia fecha</t>
        </r>
      </text>
    </comment>
    <comment ref="D28" authorId="2">
      <text>
        <r>
          <rPr>
            <b/>
            <sz val="9"/>
            <color indexed="81"/>
            <rFont val="Tahoma"/>
            <family val="2"/>
          </rPr>
          <t>Angela Xiomara Rodriguez:</t>
        </r>
        <r>
          <rPr>
            <sz val="9"/>
            <color indexed="81"/>
            <rFont val="Tahoma"/>
            <family val="2"/>
          </rPr>
          <t xml:space="preserve">
en comprasal no hay fecha de contrato ni de adjudicacion
</t>
        </r>
      </text>
    </comment>
    <comment ref="D35" authorId="2">
      <text>
        <r>
          <rPr>
            <b/>
            <sz val="9"/>
            <color indexed="81"/>
            <rFont val="Tahoma"/>
            <family val="2"/>
          </rPr>
          <t>Angela Xiomara Rodriguez:</t>
        </r>
        <r>
          <rPr>
            <sz val="9"/>
            <color indexed="81"/>
            <rFont val="Tahoma"/>
            <family val="2"/>
          </rPr>
          <t xml:space="preserve">
NO TENIA FECHA
</t>
        </r>
      </text>
    </comment>
    <comment ref="F35" authorId="2">
      <text>
        <r>
          <rPr>
            <b/>
            <sz val="9"/>
            <color indexed="81"/>
            <rFont val="Tahoma"/>
            <family val="2"/>
          </rPr>
          <t>Angela Xiomara Rodriguez:</t>
        </r>
        <r>
          <rPr>
            <sz val="9"/>
            <color indexed="81"/>
            <rFont val="Tahoma"/>
            <family val="2"/>
          </rPr>
          <t xml:space="preserve">
EXISTE UNA DIF DE $53.22</t>
        </r>
      </text>
    </comment>
    <comment ref="D37" authorId="2">
      <text>
        <r>
          <rPr>
            <b/>
            <sz val="9"/>
            <color indexed="81"/>
            <rFont val="Tahoma"/>
            <family val="2"/>
          </rPr>
          <t>Angela Xiomara Rodriguez:</t>
        </r>
        <r>
          <rPr>
            <sz val="9"/>
            <color indexed="81"/>
            <rFont val="Tahoma"/>
            <family val="2"/>
          </rPr>
          <t xml:space="preserve">
no aparece tecnico responsable</t>
        </r>
      </text>
    </comment>
    <comment ref="D40" authorId="2">
      <text>
        <r>
          <rPr>
            <b/>
            <sz val="9"/>
            <color indexed="81"/>
            <rFont val="Tahoma"/>
            <family val="2"/>
          </rPr>
          <t>Angela Xiomara Rodriguez:</t>
        </r>
        <r>
          <rPr>
            <sz val="9"/>
            <color indexed="81"/>
            <rFont val="Tahoma"/>
            <family val="2"/>
          </rPr>
          <t xml:space="preserve">
NO TENIA FECHA</t>
        </r>
      </text>
    </comment>
    <comment ref="D44" authorId="2">
      <text>
        <r>
          <rPr>
            <b/>
            <sz val="9"/>
            <color indexed="81"/>
            <rFont val="Tahoma"/>
            <family val="2"/>
          </rPr>
          <t>Angela Xiomara Rodriguez:</t>
        </r>
        <r>
          <rPr>
            <sz val="9"/>
            <color indexed="81"/>
            <rFont val="Tahoma"/>
            <family val="2"/>
          </rPr>
          <t xml:space="preserve">
NO TENIA FECHA</t>
        </r>
      </text>
    </comment>
    <comment ref="D46" authorId="2">
      <text>
        <r>
          <rPr>
            <b/>
            <sz val="9"/>
            <color indexed="81"/>
            <rFont val="Tahoma"/>
            <family val="2"/>
          </rPr>
          <t>Angela Xiomara Rodriguez:</t>
        </r>
        <r>
          <rPr>
            <sz val="9"/>
            <color indexed="81"/>
            <rFont val="Tahoma"/>
            <family val="2"/>
          </rPr>
          <t xml:space="preserve">
NOTIENE FECHA</t>
        </r>
      </text>
    </comment>
    <comment ref="D48" authorId="2">
      <text>
        <r>
          <rPr>
            <b/>
            <sz val="9"/>
            <color indexed="81"/>
            <rFont val="Tahoma"/>
            <family val="2"/>
          </rPr>
          <t>Angela Xiomara Rodriguez:</t>
        </r>
        <r>
          <rPr>
            <sz val="9"/>
            <color indexed="81"/>
            <rFont val="Tahoma"/>
            <family val="2"/>
          </rPr>
          <t xml:space="preserve">
NO TIENE FECHA</t>
        </r>
      </text>
    </comment>
    <comment ref="D51" authorId="2">
      <text>
        <r>
          <rPr>
            <b/>
            <sz val="9"/>
            <color indexed="81"/>
            <rFont val="Tahoma"/>
            <family val="2"/>
          </rPr>
          <t>Angela Xiomara Rodriguez:</t>
        </r>
        <r>
          <rPr>
            <sz val="9"/>
            <color indexed="81"/>
            <rFont val="Tahoma"/>
            <family val="2"/>
          </rPr>
          <t xml:space="preserve">
no tenia fecha</t>
        </r>
      </text>
    </comment>
    <comment ref="D53" authorId="2">
      <text>
        <r>
          <rPr>
            <b/>
            <sz val="9"/>
            <color indexed="81"/>
            <rFont val="Tahoma"/>
            <family val="2"/>
          </rPr>
          <t>Angela Xiomara Rodriguez:</t>
        </r>
        <r>
          <rPr>
            <sz val="9"/>
            <color indexed="81"/>
            <rFont val="Tahoma"/>
            <family val="2"/>
          </rPr>
          <t xml:space="preserve">
no tenian fecha</t>
        </r>
      </text>
    </comment>
    <comment ref="D54" authorId="2">
      <text>
        <r>
          <rPr>
            <b/>
            <sz val="9"/>
            <color indexed="81"/>
            <rFont val="Tahoma"/>
            <family val="2"/>
          </rPr>
          <t>Angela Xiomara Rodriguez:</t>
        </r>
        <r>
          <rPr>
            <sz val="9"/>
            <color indexed="81"/>
            <rFont val="Tahoma"/>
            <family val="2"/>
          </rPr>
          <t xml:space="preserve">
no tenian fecha
</t>
        </r>
      </text>
    </comment>
    <comment ref="D56" authorId="2">
      <text>
        <r>
          <rPr>
            <b/>
            <sz val="9"/>
            <color indexed="81"/>
            <rFont val="Tahoma"/>
            <family val="2"/>
          </rPr>
          <t>Angela Xiomara Rodriguez:</t>
        </r>
        <r>
          <rPr>
            <sz val="9"/>
            <color indexed="81"/>
            <rFont val="Tahoma"/>
            <family val="2"/>
          </rPr>
          <t xml:space="preserve">
no aparece tecnico responsable</t>
        </r>
      </text>
    </comment>
    <comment ref="D57" authorId="2">
      <text>
        <r>
          <rPr>
            <b/>
            <sz val="9"/>
            <color indexed="81"/>
            <rFont val="Tahoma"/>
            <family val="2"/>
          </rPr>
          <t>Angela Xiomara Rodriguez:</t>
        </r>
        <r>
          <rPr>
            <sz val="9"/>
            <color indexed="81"/>
            <rFont val="Tahoma"/>
            <family val="2"/>
          </rPr>
          <t xml:space="preserve">
no tenia fecha</t>
        </r>
      </text>
    </comment>
    <comment ref="D63" authorId="2">
      <text>
        <r>
          <rPr>
            <b/>
            <sz val="9"/>
            <color indexed="81"/>
            <rFont val="Tahoma"/>
            <family val="2"/>
          </rPr>
          <t>Angela Xiomara Rodriguez:</t>
        </r>
        <r>
          <rPr>
            <sz val="9"/>
            <color indexed="81"/>
            <rFont val="Tahoma"/>
            <family val="2"/>
          </rPr>
          <t xml:space="preserve">
no tenia fecha</t>
        </r>
      </text>
    </comment>
    <comment ref="D74" authorId="2">
      <text>
        <r>
          <rPr>
            <b/>
            <sz val="9"/>
            <color indexed="81"/>
            <rFont val="Tahoma"/>
            <family val="2"/>
          </rPr>
          <t>Angela Xiomara Rodriguez:</t>
        </r>
        <r>
          <rPr>
            <sz val="9"/>
            <color indexed="81"/>
            <rFont val="Tahoma"/>
            <family val="2"/>
          </rPr>
          <t xml:space="preserve">
NO TENIA FECHA</t>
        </r>
      </text>
    </comment>
    <comment ref="D75" authorId="2">
      <text>
        <r>
          <rPr>
            <b/>
            <sz val="9"/>
            <color indexed="81"/>
            <rFont val="Tahoma"/>
            <family val="2"/>
          </rPr>
          <t>Angela Xiomara Rodriguez:</t>
        </r>
        <r>
          <rPr>
            <sz val="9"/>
            <color indexed="81"/>
            <rFont val="Tahoma"/>
            <family val="2"/>
          </rPr>
          <t xml:space="preserve">
no tenia fecha</t>
        </r>
      </text>
    </comment>
    <comment ref="D77" authorId="2">
      <text>
        <r>
          <rPr>
            <b/>
            <sz val="9"/>
            <color indexed="81"/>
            <rFont val="Tahoma"/>
            <family val="2"/>
          </rPr>
          <t>Angela Xiomara Rodriguez:</t>
        </r>
        <r>
          <rPr>
            <sz val="9"/>
            <color indexed="81"/>
            <rFont val="Tahoma"/>
            <family val="2"/>
          </rPr>
          <t xml:space="preserve">
falta actualizar informacion</t>
        </r>
      </text>
    </comment>
    <comment ref="D81" authorId="2">
      <text>
        <r>
          <rPr>
            <b/>
            <sz val="9"/>
            <color indexed="81"/>
            <rFont val="Tahoma"/>
            <family val="2"/>
          </rPr>
          <t>Angela Xiomara Rodriguez:</t>
        </r>
        <r>
          <rPr>
            <sz val="9"/>
            <color indexed="81"/>
            <rFont val="Tahoma"/>
            <family val="2"/>
          </rPr>
          <t xml:space="preserve">
no tenia fecha</t>
        </r>
      </text>
    </comment>
    <comment ref="D83" authorId="2">
      <text>
        <r>
          <rPr>
            <b/>
            <sz val="9"/>
            <color indexed="81"/>
            <rFont val="Tahoma"/>
            <family val="2"/>
          </rPr>
          <t>Angela Xiomara Rodriguez:</t>
        </r>
        <r>
          <rPr>
            <sz val="9"/>
            <color indexed="81"/>
            <rFont val="Tahoma"/>
            <family val="2"/>
          </rPr>
          <t xml:space="preserve">
no tenia fecha</t>
        </r>
      </text>
    </comment>
    <comment ref="D84" authorId="2">
      <text>
        <r>
          <rPr>
            <b/>
            <sz val="9"/>
            <color indexed="81"/>
            <rFont val="Tahoma"/>
            <family val="2"/>
          </rPr>
          <t>Angela Xiomara Rodriguez:</t>
        </r>
        <r>
          <rPr>
            <sz val="9"/>
            <color indexed="81"/>
            <rFont val="Tahoma"/>
            <family val="2"/>
          </rPr>
          <t xml:space="preserve">
no tenia fecha</t>
        </r>
      </text>
    </comment>
    <comment ref="D96" authorId="2">
      <text>
        <r>
          <rPr>
            <b/>
            <sz val="9"/>
            <color indexed="81"/>
            <rFont val="Tahoma"/>
            <family val="2"/>
          </rPr>
          <t>Angela Xiomara Rodriguez:</t>
        </r>
        <r>
          <rPr>
            <sz val="9"/>
            <color indexed="81"/>
            <rFont val="Tahoma"/>
            <family val="2"/>
          </rPr>
          <t xml:space="preserve">
no tenia fecha</t>
        </r>
      </text>
    </comment>
    <comment ref="D119" authorId="2">
      <text>
        <r>
          <rPr>
            <b/>
            <sz val="9"/>
            <color indexed="81"/>
            <rFont val="Tahoma"/>
            <family val="2"/>
          </rPr>
          <t>Angela Xiomara Rodriguez:</t>
        </r>
        <r>
          <rPr>
            <sz val="9"/>
            <color indexed="81"/>
            <rFont val="Tahoma"/>
            <family val="2"/>
          </rPr>
          <t xml:space="preserve">
no tiene responsable asignado</t>
        </r>
      </text>
    </comment>
    <comment ref="D128" authorId="2">
      <text>
        <r>
          <rPr>
            <b/>
            <sz val="9"/>
            <color indexed="81"/>
            <rFont val="Tahoma"/>
            <family val="2"/>
          </rPr>
          <t>Angela Xiomara Rodriguez:</t>
        </r>
        <r>
          <rPr>
            <sz val="9"/>
            <color indexed="81"/>
            <rFont val="Tahoma"/>
            <family val="2"/>
          </rPr>
          <t xml:space="preserve">
no tenia fecha en comprasal</t>
        </r>
      </text>
    </comment>
    <comment ref="D161" authorId="2">
      <text>
        <r>
          <rPr>
            <b/>
            <sz val="9"/>
            <color indexed="81"/>
            <rFont val="Tahoma"/>
            <family val="2"/>
          </rPr>
          <t>Angela Xiomara Rodriguez:</t>
        </r>
        <r>
          <rPr>
            <sz val="9"/>
            <color indexed="81"/>
            <rFont val="Tahoma"/>
            <family val="2"/>
          </rPr>
          <t xml:space="preserve">
no tenia fecha</t>
        </r>
      </text>
    </comment>
    <comment ref="D162" authorId="2">
      <text>
        <r>
          <rPr>
            <b/>
            <sz val="9"/>
            <color indexed="81"/>
            <rFont val="Tahoma"/>
            <family val="2"/>
          </rPr>
          <t>Angela Xiomara Rodriguez:</t>
        </r>
        <r>
          <rPr>
            <sz val="9"/>
            <color indexed="81"/>
            <rFont val="Tahoma"/>
            <family val="2"/>
          </rPr>
          <t xml:space="preserve">
no tiene fecha</t>
        </r>
      </text>
    </comment>
    <comment ref="D165" authorId="2">
      <text>
        <r>
          <rPr>
            <b/>
            <sz val="9"/>
            <color indexed="81"/>
            <rFont val="Tahoma"/>
            <family val="2"/>
          </rPr>
          <t>Angela Xiomara Rodriguez:</t>
        </r>
        <r>
          <rPr>
            <sz val="9"/>
            <color indexed="81"/>
            <rFont val="Tahoma"/>
            <family val="2"/>
          </rPr>
          <t xml:space="preserve">
no tiene fecha</t>
        </r>
      </text>
    </comment>
    <comment ref="H165" authorId="2">
      <text>
        <r>
          <rPr>
            <b/>
            <sz val="9"/>
            <color indexed="81"/>
            <rFont val="Tahoma"/>
            <family val="2"/>
          </rPr>
          <t>Angela Xiomara Rodriguez:</t>
        </r>
        <r>
          <rPr>
            <sz val="9"/>
            <color indexed="81"/>
            <rFont val="Tahoma"/>
            <family val="2"/>
          </rPr>
          <t xml:space="preserve">
no tenia fecha</t>
        </r>
      </text>
    </comment>
    <comment ref="E346" authorId="1">
      <text>
        <r>
          <rPr>
            <b/>
            <sz val="9"/>
            <color indexed="81"/>
            <rFont val="Tahoma"/>
            <family val="2"/>
          </rPr>
          <t>Veronica del Carmen Hercules Pineda:</t>
        </r>
        <r>
          <rPr>
            <sz val="9"/>
            <color indexed="81"/>
            <rFont val="Tahoma"/>
            <family val="2"/>
          </rPr>
          <t xml:space="preserve">
antes 322421.07 en base $409,815.58 incluye prorroga
</t>
        </r>
      </text>
    </comment>
    <comment ref="F346" authorId="1">
      <text>
        <r>
          <rPr>
            <b/>
            <sz val="9"/>
            <color indexed="81"/>
            <rFont val="Tahoma"/>
            <family val="2"/>
          </rPr>
          <t>Veronica del Carmen Hercules Pineda:</t>
        </r>
        <r>
          <rPr>
            <sz val="9"/>
            <color indexed="81"/>
            <rFont val="Tahoma"/>
            <family val="2"/>
          </rPr>
          <t xml:space="preserve">
antes 371182.74 en siap $345319.78</t>
        </r>
      </text>
    </comment>
    <comment ref="K346" authorId="1">
      <text>
        <r>
          <rPr>
            <b/>
            <sz val="9"/>
            <color indexed="81"/>
            <rFont val="Tahoma"/>
            <family val="2"/>
          </rPr>
          <t>Veronica del Carmen Hercules Pineda:</t>
        </r>
        <r>
          <rPr>
            <sz val="9"/>
            <color indexed="81"/>
            <rFont val="Tahoma"/>
            <family val="2"/>
          </rPr>
          <t xml:space="preserve">
FEBRERO REPORTADO EN ABRIL</t>
        </r>
      </text>
    </comment>
    <comment ref="K347" authorId="1">
      <text>
        <r>
          <rPr>
            <b/>
            <sz val="9"/>
            <color indexed="81"/>
            <rFont val="Tahoma"/>
            <family val="2"/>
          </rPr>
          <t>Veronica del Carmen Hercules Pineda:</t>
        </r>
        <r>
          <rPr>
            <sz val="9"/>
            <color indexed="81"/>
            <rFont val="Tahoma"/>
            <family val="2"/>
          </rPr>
          <t xml:space="preserve">
FEBRERO REPORTADO EN ABRIL</t>
        </r>
      </text>
    </comment>
    <comment ref="K350" authorId="1">
      <text>
        <r>
          <rPr>
            <b/>
            <sz val="9"/>
            <color indexed="81"/>
            <rFont val="Tahoma"/>
            <family val="2"/>
          </rPr>
          <t>Veronica del Carmen Hercules Pineda:</t>
        </r>
        <r>
          <rPr>
            <sz val="9"/>
            <color indexed="81"/>
            <rFont val="Tahoma"/>
            <family val="2"/>
          </rPr>
          <t xml:space="preserve">
MARZO REPORTADO EN ABRIL</t>
        </r>
      </text>
    </comment>
    <comment ref="F352" authorId="1">
      <text>
        <r>
          <rPr>
            <b/>
            <sz val="9"/>
            <color indexed="81"/>
            <rFont val="Tahoma"/>
            <family val="2"/>
          </rPr>
          <t>Veronica del Carmen Hercules Pineda:</t>
        </r>
        <r>
          <rPr>
            <sz val="9"/>
            <color indexed="81"/>
            <rFont val="Tahoma"/>
            <family val="2"/>
          </rPr>
          <t xml:space="preserve">
CORRECCION ANTES 9055.25</t>
        </r>
      </text>
    </comment>
    <comment ref="G352" authorId="1">
      <text>
        <r>
          <rPr>
            <b/>
            <sz val="9"/>
            <color indexed="81"/>
            <rFont val="Tahoma"/>
            <family val="2"/>
          </rPr>
          <t>Veronica del Carmen Hercules Pineda:</t>
        </r>
        <r>
          <rPr>
            <sz val="9"/>
            <color indexed="81"/>
            <rFont val="Tahoma"/>
            <family val="2"/>
          </rPr>
          <t xml:space="preserve">
EN SIAP TIENE LIBRE GESTION**SE SOLICITARA CAMBIAR METODO A ROBERTO</t>
        </r>
      </text>
    </comment>
    <comment ref="K355" authorId="1">
      <text>
        <r>
          <rPr>
            <b/>
            <sz val="9"/>
            <color indexed="81"/>
            <rFont val="Tahoma"/>
            <family val="2"/>
          </rPr>
          <t>Veronica del Carmen Hercules Pineda:</t>
        </r>
        <r>
          <rPr>
            <sz val="9"/>
            <color indexed="81"/>
            <rFont val="Tahoma"/>
            <family val="2"/>
          </rPr>
          <t xml:space="preserve">
FEBRERO REPORTADO EN ABRIL</t>
        </r>
      </text>
    </comment>
    <comment ref="K356" authorId="1">
      <text>
        <r>
          <rPr>
            <b/>
            <sz val="9"/>
            <color indexed="81"/>
            <rFont val="Tahoma"/>
            <family val="2"/>
          </rPr>
          <t>Veronica del Carmen Hercules Pineda:</t>
        </r>
        <r>
          <rPr>
            <sz val="9"/>
            <color indexed="81"/>
            <rFont val="Tahoma"/>
            <family val="2"/>
          </rPr>
          <t xml:space="preserve">
MARZO REPORTADO EN ABRIL</t>
        </r>
      </text>
    </comment>
    <comment ref="K357" authorId="1">
      <text>
        <r>
          <rPr>
            <b/>
            <sz val="9"/>
            <color indexed="81"/>
            <rFont val="Tahoma"/>
            <family val="2"/>
          </rPr>
          <t>Veronica del Carmen Hercules Pineda:</t>
        </r>
        <r>
          <rPr>
            <sz val="9"/>
            <color indexed="81"/>
            <rFont val="Tahoma"/>
            <family val="2"/>
          </rPr>
          <t xml:space="preserve">
FEBRERO REPORTADO EN ABRIL</t>
        </r>
      </text>
    </comment>
    <comment ref="K358" authorId="1">
      <text>
        <r>
          <rPr>
            <b/>
            <sz val="9"/>
            <color indexed="81"/>
            <rFont val="Tahoma"/>
            <family val="2"/>
          </rPr>
          <t>Veronica del Carmen Hercules Pineda:</t>
        </r>
        <r>
          <rPr>
            <sz val="9"/>
            <color indexed="81"/>
            <rFont val="Tahoma"/>
            <family val="2"/>
          </rPr>
          <t xml:space="preserve">
FEBRERO REPORTADO EN ABRIL</t>
        </r>
      </text>
    </comment>
    <comment ref="K359" authorId="1">
      <text>
        <r>
          <rPr>
            <b/>
            <sz val="9"/>
            <color indexed="81"/>
            <rFont val="Tahoma"/>
            <family val="2"/>
          </rPr>
          <t>Veronica del Carmen Hercules Pineda:</t>
        </r>
        <r>
          <rPr>
            <sz val="9"/>
            <color indexed="81"/>
            <rFont val="Tahoma"/>
            <family val="2"/>
          </rPr>
          <t xml:space="preserve">
MARZO REPORTADO EN ABRIL</t>
        </r>
      </text>
    </comment>
    <comment ref="C361" authorId="1">
      <text>
        <r>
          <rPr>
            <b/>
            <sz val="9"/>
            <color indexed="81"/>
            <rFont val="Tahoma"/>
            <family val="2"/>
          </rPr>
          <t>Veronica del Carmen Hercules Pineda:</t>
        </r>
        <r>
          <rPr>
            <sz val="9"/>
            <color indexed="81"/>
            <rFont val="Tahoma"/>
            <family val="2"/>
          </rPr>
          <t xml:space="preserve">
ANTES TENIA 17371</t>
        </r>
      </text>
    </comment>
    <comment ref="K362" authorId="1">
      <text>
        <r>
          <rPr>
            <b/>
            <sz val="9"/>
            <color indexed="81"/>
            <rFont val="Tahoma"/>
            <family val="2"/>
          </rPr>
          <t>Veronica del Carmen Hercules Pineda:</t>
        </r>
        <r>
          <rPr>
            <sz val="9"/>
            <color indexed="81"/>
            <rFont val="Tahoma"/>
            <family val="2"/>
          </rPr>
          <t xml:space="preserve">
MARZO REPORTADO EN ABRIL</t>
        </r>
      </text>
    </comment>
    <comment ref="K369" authorId="1">
      <text>
        <r>
          <rPr>
            <b/>
            <sz val="9"/>
            <color indexed="81"/>
            <rFont val="Tahoma"/>
            <family val="2"/>
          </rPr>
          <t>Veronica del Carmen Hercules Pineda:</t>
        </r>
        <r>
          <rPr>
            <sz val="9"/>
            <color indexed="81"/>
            <rFont val="Tahoma"/>
            <family val="2"/>
          </rPr>
          <t xml:space="preserve">
MARZO REPORTADO EN ABRIL</t>
        </r>
      </text>
    </comment>
    <comment ref="H371" authorId="1">
      <text>
        <r>
          <rPr>
            <b/>
            <sz val="9"/>
            <color indexed="81"/>
            <rFont val="Tahoma"/>
            <family val="2"/>
          </rPr>
          <t>Veronica del Carmen Hercules Pineda:</t>
        </r>
        <r>
          <rPr>
            <sz val="9"/>
            <color indexed="81"/>
            <rFont val="Tahoma"/>
            <family val="2"/>
          </rPr>
          <t xml:space="preserve">
SE AGREGO NUMERO DE CONTRATO 139</t>
        </r>
      </text>
    </comment>
    <comment ref="F385" authorId="1">
      <text>
        <r>
          <rPr>
            <b/>
            <sz val="9"/>
            <color indexed="81"/>
            <rFont val="Tahoma"/>
            <family val="2"/>
          </rPr>
          <t>Veronica del Carmen Hercules Pineda:</t>
        </r>
        <r>
          <rPr>
            <sz val="9"/>
            <color indexed="81"/>
            <rFont val="Tahoma"/>
            <family val="2"/>
          </rPr>
          <t xml:space="preserve">
SE CORRIGIO MONTO</t>
        </r>
      </text>
    </comment>
    <comment ref="J386" authorId="1">
      <text>
        <r>
          <rPr>
            <b/>
            <sz val="9"/>
            <color indexed="81"/>
            <rFont val="Tahoma"/>
            <family val="2"/>
          </rPr>
          <t>Veronica del Carmen Hercules Pineda:</t>
        </r>
        <r>
          <rPr>
            <sz val="9"/>
            <color indexed="81"/>
            <rFont val="Tahoma"/>
            <family val="2"/>
          </rPr>
          <t xml:space="preserve">
corregido</t>
        </r>
      </text>
    </comment>
    <comment ref="K395" authorId="1">
      <text>
        <r>
          <rPr>
            <b/>
            <sz val="9"/>
            <color indexed="81"/>
            <rFont val="Tahoma"/>
            <family val="2"/>
          </rPr>
          <t>Veronica del Carmen Hercules Pineda:</t>
        </r>
        <r>
          <rPr>
            <sz val="9"/>
            <color indexed="81"/>
            <rFont val="Tahoma"/>
            <family val="2"/>
          </rPr>
          <t xml:space="preserve">
MARZO REPORTADO EN ABRIL</t>
        </r>
      </text>
    </comment>
    <comment ref="F398" authorId="1">
      <text>
        <r>
          <rPr>
            <b/>
            <sz val="9"/>
            <color indexed="81"/>
            <rFont val="Tahoma"/>
            <family val="2"/>
          </rPr>
          <t>Veronica del Carmen Hercules Pineda:</t>
        </r>
        <r>
          <rPr>
            <sz val="9"/>
            <color indexed="81"/>
            <rFont val="Tahoma"/>
            <family val="2"/>
          </rPr>
          <t xml:space="preserve">
EN SIAP 920.85 SE CORRIGIO, ANTES 952.52</t>
        </r>
      </text>
    </comment>
    <comment ref="J403" authorId="1">
      <text>
        <r>
          <rPr>
            <b/>
            <sz val="9"/>
            <color indexed="81"/>
            <rFont val="Tahoma"/>
            <family val="2"/>
          </rPr>
          <t>Veronica del Carmen Hercules Pineda:</t>
        </r>
        <r>
          <rPr>
            <sz val="9"/>
            <color indexed="81"/>
            <rFont val="Tahoma"/>
            <family val="2"/>
          </rPr>
          <t xml:space="preserve">
CORREGIDO TENIA EDBERTO GUERRA</t>
        </r>
      </text>
    </comment>
    <comment ref="C409" authorId="1">
      <text>
        <r>
          <rPr>
            <b/>
            <sz val="9"/>
            <color indexed="81"/>
            <rFont val="Tahoma"/>
            <family val="2"/>
          </rPr>
          <t>Veronica del Carmen Hercules Pineda:</t>
        </r>
        <r>
          <rPr>
            <sz val="9"/>
            <color indexed="81"/>
            <rFont val="Tahoma"/>
            <family val="2"/>
          </rPr>
          <t xml:space="preserve">
ANTES 17974</t>
        </r>
      </text>
    </comment>
    <comment ref="K415" authorId="1">
      <text>
        <r>
          <rPr>
            <b/>
            <sz val="9"/>
            <color indexed="81"/>
            <rFont val="Tahoma"/>
            <family val="2"/>
          </rPr>
          <t>Veronica del Carmen Hercules Pineda:</t>
        </r>
        <r>
          <rPr>
            <sz val="9"/>
            <color indexed="81"/>
            <rFont val="Tahoma"/>
            <family val="2"/>
          </rPr>
          <t xml:space="preserve">
ENERO LEGALIZADA EN ABRIL</t>
        </r>
      </text>
    </comment>
    <comment ref="K417" authorId="1">
      <text>
        <r>
          <rPr>
            <b/>
            <sz val="9"/>
            <color indexed="81"/>
            <rFont val="Tahoma"/>
            <family val="2"/>
          </rPr>
          <t>Veronica del Carmen Hercules Pineda:</t>
        </r>
        <r>
          <rPr>
            <sz val="9"/>
            <color indexed="81"/>
            <rFont val="Tahoma"/>
            <family val="2"/>
          </rPr>
          <t xml:space="preserve">
ENERO LEGALIZADA EN ABRIL</t>
        </r>
      </text>
    </comment>
    <comment ref="G418" authorId="1">
      <text>
        <r>
          <rPr>
            <b/>
            <sz val="9"/>
            <color indexed="81"/>
            <rFont val="Tahoma"/>
            <family val="2"/>
          </rPr>
          <t>Veronica del Carmen Hercules Pineda:</t>
        </r>
        <r>
          <rPr>
            <sz val="9"/>
            <color indexed="81"/>
            <rFont val="Tahoma"/>
            <family val="2"/>
          </rPr>
          <t xml:space="preserve">
</t>
        </r>
      </text>
    </comment>
    <comment ref="K418" authorId="1">
      <text>
        <r>
          <rPr>
            <b/>
            <sz val="9"/>
            <color indexed="81"/>
            <rFont val="Tahoma"/>
            <family val="2"/>
          </rPr>
          <t>Veronica del Carmen Hercules Pineda:</t>
        </r>
        <r>
          <rPr>
            <sz val="9"/>
            <color indexed="81"/>
            <rFont val="Tahoma"/>
            <family val="2"/>
          </rPr>
          <t xml:space="preserve">
ENERO LEGALIZADA EN ABRIL</t>
        </r>
      </text>
    </comment>
    <comment ref="D421" authorId="1">
      <text>
        <r>
          <rPr>
            <b/>
            <sz val="9"/>
            <color indexed="81"/>
            <rFont val="Tahoma"/>
            <family val="2"/>
          </rPr>
          <t>Veronica del Carmen Hercules Pineda:</t>
        </r>
        <r>
          <rPr>
            <sz val="9"/>
            <color indexed="81"/>
            <rFont val="Tahoma"/>
            <family val="2"/>
          </rPr>
          <t xml:space="preserve">
Resolución de Terminación N°. ME-T-04/2015 *Monto del Contrato $8,800.00
Monto Cancelado por los dias trabajados $ 1,800.00 * Monto Contratado sin utilizar $7,000.00</t>
        </r>
      </text>
    </comment>
    <comment ref="F421" authorId="1">
      <text>
        <r>
          <rPr>
            <b/>
            <sz val="9"/>
            <color indexed="81"/>
            <rFont val="Tahoma"/>
            <family val="2"/>
          </rPr>
          <t>Veronica del Carmen Hercules Pineda:</t>
        </r>
        <r>
          <rPr>
            <sz val="9"/>
            <color indexed="81"/>
            <rFont val="Tahoma"/>
            <family val="2"/>
          </rPr>
          <t xml:space="preserve">
EN SIAP 2,633.33 AJUSTE POR TERMINACION DE CONTRATO</t>
        </r>
      </text>
    </comment>
    <comment ref="F425" authorId="1">
      <text>
        <r>
          <rPr>
            <b/>
            <sz val="9"/>
            <color indexed="81"/>
            <rFont val="Tahoma"/>
            <family val="2"/>
          </rPr>
          <t>Veronica del Carmen Hercules Pineda:</t>
        </r>
        <r>
          <rPr>
            <sz val="9"/>
            <color indexed="81"/>
            <rFont val="Tahoma"/>
            <family val="2"/>
          </rPr>
          <t xml:space="preserve">
EN SIAP INICIALMENTE CONTRATADO  $2,426.88 DESPUES CON LA MODIFICACION AHORA APARECE $900.86
</t>
        </r>
      </text>
    </comment>
    <comment ref="C434" authorId="1">
      <text>
        <r>
          <rPr>
            <b/>
            <sz val="9"/>
            <color indexed="81"/>
            <rFont val="Tahoma"/>
            <family val="2"/>
          </rPr>
          <t>Veronica del Carmen Hercules Pineda:</t>
        </r>
        <r>
          <rPr>
            <sz val="9"/>
            <color indexed="81"/>
            <rFont val="Tahoma"/>
            <family val="2"/>
          </rPr>
          <t xml:space="preserve">
antes tenia 17422 se corrige. El 17422 es desierto</t>
        </r>
      </text>
    </comment>
    <comment ref="H459" authorId="1">
      <text>
        <r>
          <rPr>
            <b/>
            <sz val="9"/>
            <color indexed="81"/>
            <rFont val="Tahoma"/>
            <family val="2"/>
          </rPr>
          <t>Veronica del Carmen Hercules Pineda:</t>
        </r>
        <r>
          <rPr>
            <sz val="9"/>
            <color indexed="81"/>
            <rFont val="Tahoma"/>
            <family val="2"/>
          </rPr>
          <t xml:space="preserve">
al 01/09/2015 falta actualizar siap</t>
        </r>
      </text>
    </comment>
    <comment ref="H466" authorId="1">
      <text>
        <r>
          <rPr>
            <b/>
            <sz val="9"/>
            <color indexed="81"/>
            <rFont val="Tahoma"/>
            <family val="2"/>
          </rPr>
          <t>Veronica del Carmen Hercules Pineda:</t>
        </r>
        <r>
          <rPr>
            <sz val="9"/>
            <color indexed="81"/>
            <rFont val="Tahoma"/>
            <family val="2"/>
          </rPr>
          <t xml:space="preserve">
24/08/2015 se solicito via electronica correccion fecha fin en siap**al 01/09 pendiente corregir fecha fin</t>
        </r>
      </text>
    </comment>
    <comment ref="F472" authorId="1">
      <text>
        <r>
          <rPr>
            <b/>
            <sz val="9"/>
            <color indexed="81"/>
            <rFont val="Tahoma"/>
            <family val="2"/>
          </rPr>
          <t>Veronica del Carmen Hercules Pineda:</t>
        </r>
        <r>
          <rPr>
            <sz val="9"/>
            <color indexed="81"/>
            <rFont val="Tahoma"/>
            <family val="2"/>
          </rPr>
          <t xml:space="preserve">
antes 3231.50</t>
        </r>
      </text>
    </comment>
    <comment ref="F481" authorId="1">
      <text>
        <r>
          <rPr>
            <b/>
            <sz val="9"/>
            <color indexed="81"/>
            <rFont val="Tahoma"/>
            <family val="2"/>
          </rPr>
          <t>Veronica del Carmen Hercules Pineda:</t>
        </r>
        <r>
          <rPr>
            <sz val="9"/>
            <color indexed="81"/>
            <rFont val="Tahoma"/>
            <family val="2"/>
          </rPr>
          <t xml:space="preserve">
antes 1135424.00</t>
        </r>
      </text>
    </comment>
    <comment ref="D492" authorId="1">
      <text>
        <r>
          <rPr>
            <b/>
            <sz val="9"/>
            <color indexed="81"/>
            <rFont val="Tahoma"/>
            <family val="2"/>
          </rPr>
          <t>Veronica del Carmen Hercules Pineda:</t>
        </r>
        <r>
          <rPr>
            <sz val="9"/>
            <color indexed="81"/>
            <rFont val="Tahoma"/>
            <family val="2"/>
          </rPr>
          <t xml:space="preserve">
ANTES IMPRESIÓN DE DOCUMENTOS PARA EL DESPACHO MINISTERIAL</t>
        </r>
      </text>
    </comment>
    <comment ref="F505" authorId="1">
      <text>
        <r>
          <rPr>
            <b/>
            <sz val="9"/>
            <color indexed="81"/>
            <rFont val="Tahoma"/>
            <family val="2"/>
          </rPr>
          <t>Veronica del Carmen Hercules Pineda:</t>
        </r>
        <r>
          <rPr>
            <sz val="9"/>
            <color indexed="81"/>
            <rFont val="Tahoma"/>
            <family val="2"/>
          </rPr>
          <t xml:space="preserve">
PRIMER PAGO 35% $1400.00
SEGUNDO PAGO 35% $1400.00
TERCER PAGO 30%$1200.00</t>
        </r>
      </text>
    </comment>
    <comment ref="H523" authorId="1">
      <text>
        <r>
          <rPr>
            <b/>
            <sz val="9"/>
            <color indexed="81"/>
            <rFont val="Tahoma"/>
            <family val="2"/>
          </rPr>
          <t>Veronica del Carmen Hercules Pineda:
OC FECHADA 06 DE JULIO 2015</t>
        </r>
      </text>
    </comment>
    <comment ref="H525" authorId="1">
      <text>
        <r>
          <rPr>
            <b/>
            <sz val="9"/>
            <color indexed="81"/>
            <rFont val="Tahoma"/>
            <family val="2"/>
          </rPr>
          <t>Veronica del Carmen Hercules Pineda:</t>
        </r>
        <r>
          <rPr>
            <sz val="9"/>
            <color indexed="81"/>
            <rFont val="Tahoma"/>
            <family val="2"/>
          </rPr>
          <t xml:space="preserve">
CONTRATO FECHADO  28 DE AGOSTO 2015</t>
        </r>
      </text>
    </comment>
    <comment ref="H529" authorId="1">
      <text>
        <r>
          <rPr>
            <b/>
            <sz val="9"/>
            <color indexed="81"/>
            <rFont val="Tahoma"/>
            <family val="2"/>
          </rPr>
          <t>Veronica del Carmen Hercules Pineda:</t>
        </r>
        <r>
          <rPr>
            <sz val="9"/>
            <color indexed="81"/>
            <rFont val="Tahoma"/>
            <family val="2"/>
          </rPr>
          <t xml:space="preserve">
14 DE AGOSTO FECHADAS ORDENES DE COMPRA</t>
        </r>
      </text>
    </comment>
    <comment ref="K536" authorId="1">
      <text>
        <r>
          <rPr>
            <b/>
            <sz val="9"/>
            <color indexed="81"/>
            <rFont val="Tahoma"/>
            <family val="2"/>
          </rPr>
          <t>Veronica del Carmen Hercules Pineda:</t>
        </r>
        <r>
          <rPr>
            <sz val="9"/>
            <color indexed="81"/>
            <rFont val="Tahoma"/>
            <family val="2"/>
          </rPr>
          <t xml:space="preserve">
emision 02/09/2015</t>
        </r>
      </text>
    </comment>
    <comment ref="K537" authorId="1">
      <text>
        <r>
          <rPr>
            <b/>
            <sz val="9"/>
            <color indexed="81"/>
            <rFont val="Tahoma"/>
            <family val="2"/>
          </rPr>
          <t>Veronica del Carmen Hercules Pineda:</t>
        </r>
        <r>
          <rPr>
            <sz val="9"/>
            <color indexed="81"/>
            <rFont val="Tahoma"/>
            <family val="2"/>
          </rPr>
          <t xml:space="preserve">
EMISION 22/09/2015</t>
        </r>
      </text>
    </comment>
    <comment ref="K539" authorId="1">
      <text>
        <r>
          <rPr>
            <b/>
            <sz val="9"/>
            <color indexed="81"/>
            <rFont val="Tahoma"/>
            <family val="2"/>
          </rPr>
          <t>Veronica del Carmen Hercules Pineda:</t>
        </r>
        <r>
          <rPr>
            <sz val="9"/>
            <color indexed="81"/>
            <rFont val="Tahoma"/>
            <family val="2"/>
          </rPr>
          <t xml:space="preserve">
EMISION 27/08/2015</t>
        </r>
      </text>
    </comment>
    <comment ref="K540" authorId="1">
      <text>
        <r>
          <rPr>
            <b/>
            <sz val="9"/>
            <color indexed="81"/>
            <rFont val="Tahoma"/>
            <family val="2"/>
          </rPr>
          <t>Veronica del Carmen Hercules Pineda:</t>
        </r>
        <r>
          <rPr>
            <sz val="9"/>
            <color indexed="81"/>
            <rFont val="Tahoma"/>
            <family val="2"/>
          </rPr>
          <t xml:space="preserve">
COTIZACION APROBADA 24 DE AGOSTO</t>
        </r>
      </text>
    </comment>
    <comment ref="K543" authorId="1">
      <text>
        <r>
          <rPr>
            <b/>
            <sz val="9"/>
            <color indexed="81"/>
            <rFont val="Tahoma"/>
            <family val="2"/>
          </rPr>
          <t>Veronica del Carmen Hercules Pineda:</t>
        </r>
        <r>
          <rPr>
            <sz val="9"/>
            <color indexed="81"/>
            <rFont val="Tahoma"/>
            <family val="2"/>
          </rPr>
          <t xml:space="preserve">
COTIZACION APROBADA 04 SEPTIEMBRE</t>
        </r>
      </text>
    </comment>
    <comment ref="K546" authorId="1">
      <text>
        <r>
          <rPr>
            <b/>
            <sz val="9"/>
            <color indexed="81"/>
            <rFont val="Tahoma"/>
            <family val="2"/>
          </rPr>
          <t>Veronica del Carmen Hercules Pineda:</t>
        </r>
        <r>
          <rPr>
            <sz val="9"/>
            <color indexed="81"/>
            <rFont val="Tahoma"/>
            <family val="2"/>
          </rPr>
          <t xml:space="preserve">
COTIZACION APROBADA 31 AGOSTO</t>
        </r>
      </text>
    </comment>
    <comment ref="K547" authorId="1">
      <text>
        <r>
          <rPr>
            <b/>
            <sz val="9"/>
            <color indexed="81"/>
            <rFont val="Tahoma"/>
            <family val="2"/>
          </rPr>
          <t>Veronica del Carmen Hercules Pineda:</t>
        </r>
        <r>
          <rPr>
            <sz val="9"/>
            <color indexed="81"/>
            <rFont val="Tahoma"/>
            <family val="2"/>
          </rPr>
          <t xml:space="preserve">
COTIZACION APROBADA 18 AGOSTO</t>
        </r>
      </text>
    </comment>
  </commentList>
</comments>
</file>

<file path=xl/sharedStrings.xml><?xml version="1.0" encoding="utf-8"?>
<sst xmlns="http://schemas.openxmlformats.org/spreadsheetml/2006/main" count="4035" uniqueCount="2155">
  <si>
    <t>No.</t>
  </si>
  <si>
    <t>TIEMPO DE EJECUCION</t>
  </si>
  <si>
    <t>GRUPO SIAP</t>
  </si>
  <si>
    <t>METODO DE CONTRATACION</t>
  </si>
  <si>
    <t xml:space="preserve">PROCESO </t>
  </si>
  <si>
    <t>PROVEEDOR ADJUDICADO</t>
  </si>
  <si>
    <t>DESCRIPCION</t>
  </si>
  <si>
    <t>MONTO PRESUPUESTADO</t>
  </si>
  <si>
    <t>MONTO ADJUDICADO</t>
  </si>
  <si>
    <t>No. DE CONTRATO U ORDEN DE COMPRA</t>
  </si>
  <si>
    <t>MES DE CONTRATO</t>
  </si>
  <si>
    <t xml:space="preserve">LICITACION ABIERTA </t>
  </si>
  <si>
    <t xml:space="preserve">SERVICIOS DE IMPRESIÓN DE MATERIAL EDUCATIVO DE ALFABETIZACION (INCLUYE 4 DOCUMENTOS) Y SERVICIOS DE IMPRESIÓN DE MATERIAL EDUCATIVO PARA EL PROGRAMA DE MODALIDADES FLEXIBLES DE EDUCACION </t>
  </si>
  <si>
    <t xml:space="preserve">MERCADO BURSATIL </t>
  </si>
  <si>
    <t xml:space="preserve">LIBRE GESTION </t>
  </si>
  <si>
    <t>CONTRATACION DIRECTA</t>
  </si>
  <si>
    <t>SERVICIOS DE MANTENIMIENTO PREVENTIVO Y CORRECTIVO CON SUSTITUCION DE PARTES DEL SISTEMA ELECTRICO DEL CENTRO DE SERVIDORES DEL MINED, GERENCIA DE EDUCACIÓN PERMANENTE PARA JOVENES Y ADULTOS GPJA (EX EDUCAME) Y OFICINAS DEPARTAMENTALES AÑO 2015</t>
  </si>
  <si>
    <t>MANTENIMIENTO PREVENTIVO Y CORRECTIVO DE MOTOCICLETAS DEL MINISTERIO DE EDUCACION AÑO 2015</t>
  </si>
  <si>
    <t>MANTENIMIENTO PREVENTIVO Y CORRECTIVO DE LA FLOTA DE VEHICULOS DEL MINED PARA EL AÑO 2015</t>
  </si>
  <si>
    <t>SERVICIOS DE SEGURIDAD Y VIGILANCIA PARA OFICINAS CENTRALES DEPARTAMENTALES Y PERIFERICAS DEL MINISTERIO DE EDUCACION AÑO 2015</t>
  </si>
  <si>
    <t>SERVICIOS DE MANTENIMIENTO PREVENTIVO Y CORRECTIVO DEL SISTEMA ELECTRICO, ELECTROMECANICO  Y SISTEMA DE ENFRIAMIENTO, PARA EDIFICIOS DEL MINISTERIO DE EDUCACION PARA EL AÑO 2015</t>
  </si>
  <si>
    <t>ADQUISICION DE PARTES Y EQUIPO INFORMATICO PARA DESARROLLAR LAS ACTIVIDADES DE MANTENIMIENTO CORRECTIVO CON CAMBIO DE PARTES Y LAS ACTIVIDADES DE REACONDICIONAMIENTO Y ENSAMBLE INFORMATICOS DEL CREST</t>
  </si>
  <si>
    <t>ADQUISICION DE AZUCAR PAR EL PROGRAMA DE ALIMENTACION Y SALUD ESCOLAR 2015</t>
  </si>
  <si>
    <t xml:space="preserve">ADQUISICION DE TELA PARA ELABORAR EL SEGUNDO UNIFORME ESCOLAR PARA ESTUDIANTES DE LOS CENTROS EDUCATIVOS PUBLICOS DEL MINISTERIO DE EDUCACION </t>
  </si>
  <si>
    <t>ADQUISICION DE ARROZ PARA EL PROGRAMA DE ALIMENTACION Y SALUD ESCOLAR 2015</t>
  </si>
  <si>
    <t>ADQUISICION DE ACEITE VEGETAL PARA EL PROGRAMA DE ALIMENTACION Y SALUD ESCOLAR AÑO 2015</t>
  </si>
  <si>
    <t>ADQUISICION DE BEBIDA FORTIFICADA  PARA EL PROGRAMA DE ALIMENTACION Y SALUD ESCOLAR 2015</t>
  </si>
  <si>
    <t>ADQUISICION DE LECHE EN POLVO PARA EL PROGRAMA DE ALIMENTACION Y SALUD ESCOLAR 2015</t>
  </si>
  <si>
    <t>ADQUISICION DE INSUMOS Y MATERIALES/INSTRUMENTAL Y EQUIPO PARA USO MEDICO EN LA CLINICA DEL MINED AÑO 2015</t>
  </si>
  <si>
    <t xml:space="preserve">SERVICIO DE TRANSPORTE PARA EL PERSONAL QUE LABORA EN HORAS EXTRAORDINARIAS CUMPLIENDO FUNCIONES OTORGADAS POR EL MINED, PARA DESPLAZARSE HACIA EL LUGAR DE RESIDENCIA DE ESTOS, UBICADOS EN DIVERSOS LUGARES DE SAN SALVADOR Y LA LIBERTAD </t>
  </si>
  <si>
    <t xml:space="preserve">RESOLUCION MODIFICATIVA </t>
  </si>
  <si>
    <t xml:space="preserve">RICARDO ELIEZER SOSA CRUZ </t>
  </si>
  <si>
    <t xml:space="preserve">DPG, S.A. DE C.V. </t>
  </si>
  <si>
    <t>GILBERT FRAZET MALDONADO RODRIGUEZ</t>
  </si>
  <si>
    <t xml:space="preserve">PSA, S.A. PUESTO DE BOLSA DE PRODUCTOS Y SERVICIOS </t>
  </si>
  <si>
    <t xml:space="preserve">PENDIENTE ORDEN DE INICIO </t>
  </si>
  <si>
    <t xml:space="preserve">RAFAEL ARMANDO CHOTO </t>
  </si>
  <si>
    <t xml:space="preserve">ANA KARINA GIL MARTINEZ </t>
  </si>
  <si>
    <t xml:space="preserve">SILVIA DEL CARMEN HERNANDEZ </t>
  </si>
  <si>
    <t>COMPAÑIA SALVADOREÑA DE SEGURIDAD, S.A. DE C.V.</t>
  </si>
  <si>
    <t>CONTRATO 19/2015</t>
  </si>
  <si>
    <t xml:space="preserve">MARILYN DE JOVEL </t>
  </si>
  <si>
    <t xml:space="preserve">DUTRIZ HERMANOS, S.A. DE C.V. </t>
  </si>
  <si>
    <t>COMPRA DE REACTIVOS Y MATERIALES PARA EL CENTRO NACIONAL DE INVESTIGACIONES CIENTIFICAS DE EL SALVADOR (CICES) 2014</t>
  </si>
  <si>
    <t xml:space="preserve">REINSTALACION E INSTALACION DE EQUIPO DE AIRE ACONDICIONADO </t>
  </si>
  <si>
    <t>MERCADO BURSATIL</t>
  </si>
  <si>
    <t xml:space="preserve">SERVICIOS DE AUDITORIA EXTERNA A CENTROS ESCOLARES  DEL  MINISTERIO DE EDUCACION </t>
  </si>
  <si>
    <t xml:space="preserve">DESARROLLO INFORMATICO PARA EL SISTEMA DE ADMINISTRACION ESCOLAR SAE </t>
  </si>
  <si>
    <t>DIGITALIZACION DE DOCUMENTOS Y MAQUILA DE DATOS EXPEDIENTES DE MAESTROS QUE OPTAN A PLAZAS VACANTES DE DOCENTES, CARGOS DE DIRECTOR Y SUBDIRECTOR Y DE ASPIRANTES AL ASCENSO AL NIVEL UNO DEL ESCALAFON DOCENTE Y EVALUACIONES EN EL AÑO 2015</t>
  </si>
  <si>
    <t>SERVICIOS TECNICOS DE DIGITADORES Y VERIFICADORES PARA EL CENSO ESCOLAR 2015</t>
  </si>
  <si>
    <t xml:space="preserve">ANA YANIRA PANAMEÑO  </t>
  </si>
  <si>
    <t>SERVICIO DE RADIOCOMUNICACION ILIMITADO DE RESPALDO PARA FUNCIONARIOS DEL MINISTERIO DE EDUCACION  AÑO 2015</t>
  </si>
  <si>
    <t>ADQUISICION DE AZUCAR, CAFÉ, TE Y CREMORA PARA EL AÑO 2015</t>
  </si>
  <si>
    <t>MANTENIMIENTO PREVENTIVO Y CORRECTIVO PARA EQUIPOS DE LABORATORIO DEL CICES, AÑO 2015</t>
  </si>
  <si>
    <t>SERVICIOS PROFESIONALES, TECNICO DE SOPORTE A USUARIOS PARA EL SISTEMA DE ADMINISTRACION ESCOLAR (SAE)</t>
  </si>
  <si>
    <t xml:space="preserve">SERVICIOS PROFESIONALES DE TECNICO DOCUMENTADOR Y CAPACITADOR PARA EL SISTEMA DE ADMINISTRACION ESCOLAR </t>
  </si>
  <si>
    <t xml:space="preserve">ORALIA  ROBLES SALVADOR </t>
  </si>
  <si>
    <t>ADQUISICION DE ZAPATOS ESCOLARES PARA ESTUDIANTES DE CENTROS EDUCATIVOS PUBLICOS UNIDOCENTES Y BIDOCENTES A NIVEL NACIONAL (AÑO 2015)</t>
  </si>
  <si>
    <t xml:space="preserve">SERVICIOS PROFESIONALES PARA APOYO TECNICO EN LOS PROCESOS  DE ADQUISICIONES Y CONTRATACIONES FINANCIAMIENTO PROEDUCA Y OTRAS FUENTES DE FINANCIAMIENTO </t>
  </si>
  <si>
    <t>Angela Margarita Rosales</t>
  </si>
  <si>
    <t>SERVICIOS DE FUMIGACION DE PLAGAS PARA LAS OFICINAS DEL MINED CENTRAL, SECCION DE IMPRESOS, BODEGAS, LAS ESMA REGIONES CENTRAL, ORIENTAL Y OCCIDENTAL, GERENCIA DE EDUCACION PERMANENTE PAR AJOVENES Y ADULTOS, TRIBUNAL CALIFICADOR, DIRECCION DEPARTAMENTAL DE SAN SALVADOR, DE SANTA ANA, SAN VICENTE, GPT EN LA ENA, CENICSH EN COL. LAYCO Y CREST EN ZACATECOLUCA, PARA EL AÑO 2015.</t>
  </si>
  <si>
    <t>SERVICIOS DE TRANSPORTE PARA PERSONAL ADMINISTRATIVO DE LA DEPARTAMENTAL DE USULUTAN, MESES DE ABRIL A DICIEMBRE DE 2015</t>
  </si>
  <si>
    <t>SERVICIO DE TRANSPORTE DE SAN MIGUEL A SAN FRANCISCO GOTERA Y VICEVERSA DEL PERSONAL DE LA DIRECCION DEPARTAMENTAL DE EDUCACION DE MORAZAN AÑO 2015</t>
  </si>
  <si>
    <t>SERVICIO DE TRANSPORTE PARA EL PERSONAL DE LA DIRECCION DEPARTAMENTAL DE EDUCACION DE CABAÑAS PARA EL AÑO 2015</t>
  </si>
  <si>
    <t>ADQUISICION DE CAFETERA DE ALUMINIO CON CAPACIDAD PARA 55 TAZAS DE CAFÉ</t>
  </si>
  <si>
    <t xml:space="preserve">CONTRATO                20050 $ 387,602.43
20051$65,742.27
20052 $375,649.29
20053$106,120.56
20054$377,690.07
20055 $417,339.51
20056$117,927.93
20057$419,671.83
</t>
  </si>
  <si>
    <t xml:space="preserve">DORA ALICIA CASTRO </t>
  </si>
  <si>
    <t xml:space="preserve"> IMPRESIÓN Y DISTRIBUCIÓN A LAS SEDES DE APLICACION DE LAS PRUEBAS DE SUFICIENCIA DE LAS ESPECIALIDADES EDUCATIVAS PARA ASPIRANTES AL ASCENSO AL NIVEL  UNO DEL ESCALAFON DOCENTE E IMPRESIÓN DE HOJAS DE RESPUESTA AMPLIADAS, AÑO 2015</t>
  </si>
  <si>
    <t>SERVICIOS GENERALES PARA MANTENIMIENTO DE OFICINAS CENTRALES, PERIFERICAS Y CENTROS ESCOLARES, AÑO 2015</t>
  </si>
  <si>
    <t xml:space="preserve">ORDEN DE COMPRA  67/2015 </t>
  </si>
  <si>
    <t xml:space="preserve">TRANSPORTES EJECUTIVOS SHALOM, S.A. DE C.V. </t>
  </si>
  <si>
    <t>TITO ARMANDO REQUENO</t>
  </si>
  <si>
    <t xml:space="preserve">CARLOS OMAR MANZANARES RODAS </t>
  </si>
  <si>
    <t xml:space="preserve">COMPRA DE PINTURA Y MATERIALES PARA PINTAR PARA LAS DIFERENTES OFICINAS DEL MINISTERIO DE EDUCACION AÑO 2015. </t>
  </si>
  <si>
    <t xml:space="preserve">ADQUISICION DE SELLOS DE HULE PARA OFICINAS DEL MINISTERIO DE EDUCACION CENTRAL Y DEPARTAMENTALES  (LA UNION.
LOGISTICA
AHUACHAPAN
COMUNICACIONES)
</t>
  </si>
  <si>
    <t>SERVICIO DE MENSAJES DE TEXTO (SMS) PARA EL SEGUIMIENTO DEL PROGRAMA DE PAQUETES ESCOLARES 2015-2016</t>
  </si>
  <si>
    <t xml:space="preserve">ANA YANSI PARADA </t>
  </si>
  <si>
    <t>SUMINISTRO DE LUBRICANTES PARA LOS VEHICULOS Y MOTOCICLETAS DEL MINED PARA EL 2015</t>
  </si>
  <si>
    <t xml:space="preserve">ADQUISICION DE DELANTALES Y REDESILLAS PARA EL PROGRAMA DE ALIMENTACION ESCOLAR </t>
  </si>
  <si>
    <t xml:space="preserve">ADQUISICION DE VAJILLAS ESCOLARES PARA EL PROGRAMA DE ALIMENTACION ESCOLAR </t>
  </si>
  <si>
    <t xml:space="preserve">ADQUISICION DE UTENSILIOS DE COCINA PARA EL PROGRAMA DE ALIMENTACION ESCOLAR </t>
  </si>
  <si>
    <t xml:space="preserve">ADQUISICION DE MARCOS METALICOS PARA ARCHIVO TAMAÑO OFICIO </t>
  </si>
  <si>
    <t>ADQUISICION DE MOBILIARIO PARA USO DE LA DIRECCION DE CONTRATACIONES INSTITUCIONALES</t>
  </si>
  <si>
    <t xml:space="preserve">ADQUISICION DE FRANELA  PARA  OFICINAS DEL MINED CENTRAL Y DEPARTAMENTALES </t>
  </si>
  <si>
    <t>SERVICIO TECNICO PROFESIONAL PARA CONTRATAR UN MOTORISTA PARA LA DNICTI-2015</t>
  </si>
  <si>
    <t xml:space="preserve">ADQUISICION DE EQUIPOS DE AIRE ACONDICIONADO </t>
  </si>
  <si>
    <t xml:space="preserve">DANIEL ALEJANDRO COELLO YANES </t>
  </si>
  <si>
    <t xml:space="preserve">SERVICIO PROFESIONAL DE UN BIOLOGO PARA EL CENTRO INERACTIVO, SERVICIOS PROFESIONALES DE UN GEOFISICO PARA EL CENTRO INTERACTIVO PARA EL APRENDIZAJE DE CIENCIA </t>
  </si>
  <si>
    <t xml:space="preserve">ADQUISICION DE SERVICIOS DE INTERNET VIA MODEM USB </t>
  </si>
  <si>
    <t xml:space="preserve">EDWIN OVIDIO LOPEZ </t>
  </si>
  <si>
    <t>ON-06-15</t>
  </si>
  <si>
    <t>SONIA ELIZABETH HERNANDEZ DE CRUZ</t>
  </si>
  <si>
    <t>ON-12/15</t>
  </si>
  <si>
    <t>DORA ALICIA CASTRO RODRIGUEZ</t>
  </si>
  <si>
    <t>ADQUISICION DE ACCESORIO PARA LA ELABORACION DEL CARNE INSTITUCIONAL DEL MINISTERIO DE EDUCACION AÑO 2015</t>
  </si>
  <si>
    <t>ADQUISICION DE SERVICIO DE REPARACION DE LLANTAS PARA VEHICULOS PROPIEDAD DEL MINISTERIO DE EDUCACION AÑO 2015</t>
  </si>
  <si>
    <t xml:space="preserve">COMPRA DE CINTA PROTECTORA DE CHEQUES </t>
  </si>
  <si>
    <t xml:space="preserve">ADQUISICION DE LICENCIAS DE SOFTWARE-GERENCIA DE PROYECTOS </t>
  </si>
  <si>
    <t xml:space="preserve">BEATRICE GUADALUPE AGUILAR </t>
  </si>
  <si>
    <t xml:space="preserve">GLADYS AMANDA VILLEDA DE CASIVA </t>
  </si>
  <si>
    <t>ADQUISICION DE MEDICAMENTOS Y MATERIAL ODONTOLOGICO PARA  LA CLINICA EMPRESARIAL DEL MINED AÑO 2015</t>
  </si>
  <si>
    <t>ADQUISICION DE KITS DE REPUESTOS  PARA MANTENIMEITNO PREVENTIVO DE 2 ESCANER INDUSTRIALES</t>
  </si>
  <si>
    <t xml:space="preserve">PREMIA, S.A. DE C.V. </t>
  </si>
  <si>
    <t>SAMUEL ANTONIO ALFARO DELGADO</t>
  </si>
  <si>
    <t>CAD MEYER, S.A. DE C.V., $571.04  SUPLIDORES DIVERSOS, S.A. DE C.V. $252.00</t>
  </si>
  <si>
    <t>ORDEN DE COMPRA 104/2015, 105/2015</t>
  </si>
  <si>
    <t xml:space="preserve">COMPRA DE EQUIPO INFORMATICO PARA OFICINAS DEL MINED </t>
  </si>
  <si>
    <t xml:space="preserve">ADQUISICION DE ROTULOS Y BANNERS </t>
  </si>
  <si>
    <t xml:space="preserve">ADQUISICION DE EQUIPO AUDIOVISUAL </t>
  </si>
  <si>
    <t xml:space="preserve">RAFAEL ARMANDO CHOTO  Y MARIA ELENA DE RODRIGUEZ </t>
  </si>
  <si>
    <t>CONTRATO                 20027   ORDEN DE NEGOCIACION ON-37-14</t>
  </si>
  <si>
    <t>CONTRATO 20216, 20213, 20215, 20217, 20211, 20212, 20214, 20209, 20210</t>
  </si>
  <si>
    <t xml:space="preserve">JUA JOSE BONILLA RECINOS </t>
  </si>
  <si>
    <t xml:space="preserve">ABRIL </t>
  </si>
  <si>
    <t xml:space="preserve">CARLOS JONATHAN ORANTES CABEZAS </t>
  </si>
  <si>
    <t>ADQUISICION DE TROFEOS PARA LA UNIDAD DE ARTE Y CULTURA DE LA DEPARTAMENTAL DE USULUTAN, año 2015</t>
  </si>
  <si>
    <t xml:space="preserve">ADQUISICION DE MATERIAL EDUCATIVO PARA A ESTUDIANTES Y DOCENTES DE LAS ACADEMAS SABATINAS DEPARTAMENTALES-ASD EN LOS DEPARTAMENTOS DE MORAZAN, LA UNION, CABAÑAS Y CHALATENANGO </t>
  </si>
  <si>
    <t>SERVICIOS DE TRANSPORTE PARA EMPLEADOS DEL MINISTERIO DE EDUCACION DE LA DIRECCION DEPARTAMENTAL DE CUSCATLAN, DE MAYO A DICIEMBRE DE 2015</t>
  </si>
  <si>
    <t>ORDEN DE COMPRA 109/2015</t>
  </si>
  <si>
    <t>JOSE MOISES TORRES CARGIA</t>
  </si>
  <si>
    <t>ORDEN DE COMPRA 106/2015</t>
  </si>
  <si>
    <t xml:space="preserve">JOSE LEONIDAS QUINTERIOS AGUILAR </t>
  </si>
  <si>
    <t xml:space="preserve">PATRICIA ROXANA MENDOZA </t>
  </si>
  <si>
    <t>CONTRATO No. 53/2015</t>
  </si>
  <si>
    <t xml:space="preserve">MECANICA. COM, S.A. DE C.V. </t>
  </si>
  <si>
    <t xml:space="preserve">JAIME ENRIQUE LEMUS </t>
  </si>
  <si>
    <t>ADQUISICION DE CONTOMETROS PARA LA DEPARTAMENTAL DE USULUTAN  AÑO 2015</t>
  </si>
  <si>
    <t>GUILLERMO ANTONIO CASTRO VIANA C/112/2015, MIGUEL ANTONIO ERAZO PEÑATE 110/2015,M ELMER ALEXANDER MELARA PORTILLO 111/2015</t>
  </si>
  <si>
    <t>DPG, S.A. DE C.V.  $28,500.00  DATAGUARD, S.,A. DE C.V. $16,150.00   INFOLOGIC, S.A. DE C.V.  $62,000.00</t>
  </si>
  <si>
    <t xml:space="preserve">SANDRA ROXANA GALDAMEZ CHACON </t>
  </si>
  <si>
    <t xml:space="preserve">ORDEN DE COMPRA 90/2015,   89/2015,   88/2015,   86/2015,   87/2015,  </t>
  </si>
  <si>
    <t>CONTRATO 79/2015</t>
  </si>
  <si>
    <t xml:space="preserve">ROBERTO ALEJANDRO MENA RIVAS </t>
  </si>
  <si>
    <t>TELEMOVIL EL SALVADOR, S.A. DE C.V.</t>
  </si>
  <si>
    <t>ORDEN DE COMPRA 108/2015</t>
  </si>
  <si>
    <t xml:space="preserve">CHRISTIAN ULISES CORTEZ </t>
  </si>
  <si>
    <t>ADQUISICION DE EQUIPO DE OFICINA PARA DIFERENTES UNIDADES DEL MINISTERIO DE EDUCACION AÑO 2015</t>
  </si>
  <si>
    <t xml:space="preserve">ANGEL ALEXANDER MARTINEZ-SAN SALVADOR, RINA DINORA MENENDEZ DE CALDERON-SANTA ANA, RUDI ARNOL CAMPOS-SAN MIGUEL, RAFAEL ANTONIO MEJIA TURCIOS-CUSCATLAN,  , JUAN JOSE BONILLA  RECINOS-CABAÑAS, MARIO ANTONIO CRUZ MELENDEZ-SAN VICENTE, REINA YOLANDA PIMENTEL DE CASTILLO-AHUACHAPAN  </t>
  </si>
  <si>
    <t>ON-08/15</t>
  </si>
  <si>
    <t xml:space="preserve">JAIME ERNESTO TURCIOS LINARES  </t>
  </si>
  <si>
    <t>ORDEN DE COMPRA 107/2015</t>
  </si>
  <si>
    <t>JOSE ANTONIO SIBRIAN AGUIRRE</t>
  </si>
  <si>
    <t>ORDEN DE COMPRA 117/2015</t>
  </si>
  <si>
    <t>UNIVERSIDAD CENTROAMERICANA DE EL SALVADOR JOSE SIMEON CAÑAS / UCA</t>
  </si>
  <si>
    <t xml:space="preserve">OTTONIEL ALEXANDER  CASTELLANOS ALFARO </t>
  </si>
  <si>
    <t>CONTRATO 98/2015</t>
  </si>
  <si>
    <t xml:space="preserve">SISTEMAS PUBLICITARIOS, S.A. DE C.V. </t>
  </si>
  <si>
    <t xml:space="preserve">INTELFON, S.A. DE C.V. </t>
  </si>
  <si>
    <t>CONTRATO ME-97/2015</t>
  </si>
  <si>
    <t xml:space="preserve">DATA &amp; GRAPHICS, S.,A. DE C.V. </t>
  </si>
  <si>
    <t xml:space="preserve">JOSE ULISES ARIAS CHAVARRIA </t>
  </si>
  <si>
    <t>CONTRATO 116/2015</t>
  </si>
  <si>
    <t xml:space="preserve">OSIRIS ASAEL RAMIREZ GENOVEZ </t>
  </si>
  <si>
    <t>ORDEN DE COMPRA 122/2015</t>
  </si>
  <si>
    <t xml:space="preserve">SANTA ROMERO JOVEL </t>
  </si>
  <si>
    <t xml:space="preserve">ORDEN DE COMPRA  16/2015, 127/2015, 128/2015, 129/2015, 130/2015 </t>
  </si>
  <si>
    <t>LIBRERÍA CERVANTES, S.A. DE C.V. $2,869.58    LIBRERÍA Y PAPELERIA EL NUEVO SIGLO, S.A. DE C.V. $321.75    INDUSTRIAL FACELA, S.A.. DE C.V. $844.82   DISEÑO, S.A. DE C.V. $1,096.50   SAVAL, S.A. DE C.V. $732.50</t>
  </si>
  <si>
    <t>CONTRATO                   20221 $21,696.00                  20222 $21,696.00 20223 $21,696.00 20224 $ 21,696.00</t>
  </si>
  <si>
    <t xml:space="preserve">CONSULTORIA: PARA LA ELABORACION D ELA PROPUESTA PARA EL SISTEMA DE CONTENIDOS CURRICULARES INTERCULTURALES Y DE ENSEÑANAZA DEL IDIOMA NAHUATH EN COMUNIDADES ORIGINARIAS DE EL SALVADOR </t>
  </si>
  <si>
    <t>LUIS ARMANDO PREZA VASQUEZ  $1,380.00
RUBIDIA MARISOL LOPEZ DE LOPEZ $1.620.00
CLAUDIA ELENA RODRIGUEZ CRUZ $1,500.00
EDGARD MARCELLO VEGA$1,500.00
CONCEPCION ALICIA GARCIA MONJARAS $1,620.00
ALMA ANGELICA AYALA ARGUETA $1,620.00
JEICY PATRICIA GARCIA ALVARADO $1,560.00
ANA RUTH CARRANZA ESCAMILLA $1,620.00
MOISES MAURICIO REYES RIVERA $1,560.00
CARLOS GUSTAVO ROMANO MORALES   $1.620.00
YASMIN FLORICELDA PINEDA OLIVA  $1,680.00
XENIA ABIGAIL URBANO CERRITOS  $1,440.00
WENDY DEL CARMEN GODINEZ BARAHONA  $1,620.00
ANDREA MARGARITA REYES  $1,620.00
FLOR DE MARIA AYALA DE CORTEZ  $1,560.00
CESAR ARTURO LOPEZ ASCENCIO  $1,620.00
JOSE LUIS MARTINEZ VENTURA   $1,620.00
SUSANA PATRICIA TORRES ARGUETA   $1,560.00
ESTER ELIZABETH AYALA BONILLA  $1,560.00
LUIS RENE AREVALO ORELLANA  $1,620.00
ANDRES SALOMON ALVARADO MENJIVAR   $1,620.00
JESSICA JAZMIN SANTANA RAMIREZ  $1,620.00
EDWAR EDMUNDO VALLADARES RIVAS   $1,620.00
ELIEZER DIMAS ALVARADO  $1,680.00
MARCELINO TEODORO PALACIOS AVILA  $1,620.00
CINDY MARCELA HUEZO AMAYA  $1,620.00</t>
  </si>
  <si>
    <t>ORDEN DE COMPRA  140/2015</t>
  </si>
  <si>
    <t xml:space="preserve">SERVICIOS DE MANTENIMIENTO Y ACTUALIZACION DE LICENCIAMIENTO DE SOFTWARE DE CERTIFICADOS DIGITALES </t>
  </si>
  <si>
    <t xml:space="preserve">SERVICIO DE LABORATORIO DE ENSAYO ACREDITADO PARA ANALIZAR  LA CANTIDAD DE LECHE LIQUIDA ADQUIRIDA PARA EL PROGRAMA VASO DE LECHE.  PROGRAMA DE ALIMENTACION Y SALUD ESCOLAR </t>
  </si>
  <si>
    <t xml:space="preserve">O&amp;M MANTENIMIENTO Y SERVICIOS, S.A. DE C.V. </t>
  </si>
  <si>
    <t>ELABORACION DE 3 MEDALLAS DE ORO DE 18 KTS. PARA RECONOCIMIENTO AL MERITO MAGISTERIAL</t>
  </si>
  <si>
    <t>ORDEN DE COMPRA 123/2015</t>
  </si>
  <si>
    <t xml:space="preserve">JOSE EDGARDO HERNANDEZ PINEDA </t>
  </si>
  <si>
    <t>ORDEN DE COMPRA  124/2015</t>
  </si>
  <si>
    <t xml:space="preserve">LIBRERÍA Y PAPELERIA EL NUEVO SIGLO </t>
  </si>
  <si>
    <t>DIGNA CRUZ DE PEÑA</t>
  </si>
  <si>
    <t>ORDEN DE COMPRA 141/2015</t>
  </si>
  <si>
    <t xml:space="preserve">JEREMIAS CRUZ RIVAS/TALLER CONTINENTAL </t>
  </si>
  <si>
    <t xml:space="preserve">RAMON ANTONIO RAMIREZ </t>
  </si>
  <si>
    <t xml:space="preserve">OLGA LIDIA BENITEZ </t>
  </si>
  <si>
    <t>JOSE SALVADOR MUÑOZ GARCIA  $242.00 PRODINA, S.A. DE C.V. $29.03</t>
  </si>
  <si>
    <t xml:space="preserve">EQUIPO COMERCIALES  INDUSTRIALES Y MEDICOS, S.A. DE C.V. $196.02, HOSPIMEDIC, S.A. DE C.V. $700.94, JOSE RODOLFO IRAHETA CARIAS $457.00, OXGASA, S.A. DE C.V. $905.00 ELECTROLAB MEDIC, S.A. DE C.V. $632.80 </t>
  </si>
  <si>
    <t xml:space="preserve">SERVICIOS DE COPIADO DE PLOTEO Y ESCANEO DE PLANOS AÑO 2015 PARA LA GERENCIA DE INFRAESTRUCTURA </t>
  </si>
  <si>
    <t>ORDEN DE COMPRA 131/2015</t>
  </si>
  <si>
    <t xml:space="preserve">CARLOS DANIEL LOPEZ CRUZ </t>
  </si>
  <si>
    <t>“ADQUISICION DE CAJAS DE CARTON PARA LAS DISTINTAS OFICINAS DEL MINISTERIO DE EDUCACION, AÑO 2015”</t>
  </si>
  <si>
    <t>REPARACIONES DE PISO INTERIOR Y DE ZONA DE PUERTO DE CARGA Y DESCARGA EN BODEGA DEL MINISTERIO DE EDUCACION, SANTA TECLA, LA LIBERTAD, AÑO 2015.</t>
  </si>
  <si>
    <t>SERVICIOS DE REPRODUCCION DEL PROTOCOLO AMIGABLE VERSION CUENTO, PARA NIÑAS, NIÑOS Y ADOLESCENTES "TU VOZ TIENE PODER"</t>
  </si>
  <si>
    <t xml:space="preserve">CONTRATACION DE PARES EVALUADORES QUE VISITARAN DURANTE EL MES DE JUNIO DE 2015, LAS CUATRO SEDES DE LA UNIVERSIDAD DE EL SALVADOR </t>
  </si>
  <si>
    <t>ENTREGA DE 4 CANASTAS BASICAS PARA PERSONAL TECNICO-ADMINISTRATIVO DEL MINISTERIO DE EDUCACION AÑO 2015</t>
  </si>
  <si>
    <t xml:space="preserve">ADQUISICION DE ASPIRADORA PARA LIMPIEZA  Y LIMPIEZA Y MANTENIMIENTO DE PC, COMPUTADORA </t>
  </si>
  <si>
    <t>ELECTRONICA COMPUTARIZADA, S.A. DE C.V.  $5,512.00,  ERICK ALBERTO RAMIREZ MARTINEZ $240.69, NOE GIOVANI RIVRA ESCAMILLA $615.00  CARLOS ORLANDO ROMERO CALLES $225.90</t>
  </si>
  <si>
    <t>ORDEN DE COMPRA 143/2015, 144/2015, 146/2015,   145/2015</t>
  </si>
  <si>
    <t>ORDEN DE COMPRA 147/2015</t>
  </si>
  <si>
    <t xml:space="preserve">CALCULADORAS Y TECLADOS, S.A. DE C.V. </t>
  </si>
  <si>
    <t xml:space="preserve">FREDY ANTONIO MOLINA HERNANDEZ </t>
  </si>
  <si>
    <t>ORDEN DE COMPRA 133/2015,  132/2015,</t>
  </si>
  <si>
    <t>SERVICIOS DE ARRENDAMIENTO DE EQUIPO DE IMPRESIÓN Y FOTOCOPIAS CON INSUMOS NECESARIOS,  PARA OFICINAS CENTRALES Y DEPARTAMENTALES  DEL MINISTERIO DE EDUCACION,  AÑO 2014.</t>
  </si>
  <si>
    <t xml:space="preserve">ALOJAMIENTO Y ALIMENTACION (CENAS) PARA 11 PROFESIONALES INTERNACIONALES QUE INTEGRARAN LA RED IBEROAMERICANA DE EDUCACION EN VALORES Y DERECHOS HUMANOS EN EL MARCO DEL PROGRAMA DE REDES DE MIVILIDAD DE PROFESORADO EN SU DIMENSION IBEROAMERICANA, SUSCRITO POR LA ORGANIZACION DE ESTADOS IBEROAMERICANOS Y LOS MINISTERIOS DE EDUCACION </t>
  </si>
  <si>
    <t xml:space="preserve">CONTRATO                    20293  13,899.00 
20294  13,548.70 
20295  13,537.40 
20296  13,198.40 
20297  13,153.20 
20298  12,995.00 
20299  12,814.20 
20300  12,588.20 
20301  12,418.70 
</t>
  </si>
  <si>
    <t xml:space="preserve"> PBS EL SALVADOR, S.A. DE C.V. $327,711.07</t>
  </si>
  <si>
    <t>ORDEN D EOCMPRA 191/2015</t>
  </si>
  <si>
    <t xml:space="preserve">TELEMOVIL EL SALVADOR, S.A. DE C.V. </t>
  </si>
  <si>
    <t xml:space="preserve">MAYO </t>
  </si>
  <si>
    <t>ORDEN DE COMPRA 137/2015</t>
  </si>
  <si>
    <t xml:space="preserve">CONTRATO 113/2015, CONTRATO 114/2015 CONTRATO 115/2015 </t>
  </si>
  <si>
    <t>DPG, S.A. DE C.V. $4,216.30   JMTELCOM, S.A. DE C.V. $42,675.00  DATA &amp;GRAPHICS, S.A. DE C.V.  $64,546.78</t>
  </si>
  <si>
    <t>LITOGRAFIA E IMPRENTA LIL, S.A. $467,062.94, UNION TEMPORA DE LAS SOCIEDADES  R,R, DONNELLEY DE EL SALVADOR, S.A. DE C.V. Y R.R. DONNELLEY CHILE LIMITADA  $190,059.68</t>
  </si>
  <si>
    <t>CONTRATO 138/2015,  159/2015</t>
  </si>
  <si>
    <t xml:space="preserve">COMPRA DE SILLAS EJECUTIVAS </t>
  </si>
  <si>
    <t>CONTRATO ME-94/2015</t>
  </si>
  <si>
    <t xml:space="preserve">GRISELDA ESPERANZA PINEDA RIOS </t>
  </si>
  <si>
    <t>DANIEL ALEXANDER SARAVIA</t>
  </si>
  <si>
    <t>ORDEN DE COMPRA 195/2015</t>
  </si>
  <si>
    <t xml:space="preserve">DISTRIBUIDORA LEVESCA, S.A. DE C.V. </t>
  </si>
  <si>
    <t xml:space="preserve">ANA EMPERATRIZ CASTILLO CASTRO </t>
  </si>
  <si>
    <t>ORDEN DE COMPRA 197/2015, 196/2015</t>
  </si>
  <si>
    <t>REPUESTOS PARA ELECTRONICA, S.A. DE C.V. $6,320.00 ICE CORP, S.A. DE C.V. $11,640.00</t>
  </si>
  <si>
    <t xml:space="preserve">OTTONIEL CASTALLANOS </t>
  </si>
  <si>
    <t xml:space="preserve">DECO SISTEMAS/JESUS ABRAHAM LOPEZ TORRES </t>
  </si>
  <si>
    <t>ORDEN DE COMPRA 142/2015</t>
  </si>
  <si>
    <t xml:space="preserve">STB COMPUTER, S.A. DE C.V. </t>
  </si>
  <si>
    <t>ORDEN DE COMPRA 154/2015</t>
  </si>
  <si>
    <t>ORDEN DE COMPRA 192/2015, 193/2015</t>
  </si>
  <si>
    <t>SCREENCHECK EL SALVADOR5, S.A. DE C.V. $7,595.44 INTERCODE EL SALVADOR, S.A. DE C.V. $1,400.00</t>
  </si>
  <si>
    <t xml:space="preserve">ORDEN DE COMPRA 194/2015 </t>
  </si>
  <si>
    <t>ORDEN DE COMPRA 186/2015</t>
  </si>
  <si>
    <t>JORGE EDUARDO GARCIA VILLALTA $2,399.00 ROSA AMELIA GARCIA CASTRO $2,385.00</t>
  </si>
  <si>
    <t>ORDEN DE COMPRA 157/2015, 158/2015.</t>
  </si>
  <si>
    <t xml:space="preserve">SONIA PATRICIA ABREGO </t>
  </si>
  <si>
    <t>ORDEN DE COMPRA 136/2015</t>
  </si>
  <si>
    <t xml:space="preserve">FREDY NELSON MARTINEZ AYALA </t>
  </si>
  <si>
    <t xml:space="preserve">ORDEN DE COMPRA 181
170
182
171
183
156
179
169
164
167
173
178
163
180
184
165
172
176
166
161
160
175
174
168
177
162
</t>
  </si>
  <si>
    <t>ADQUISICION E INSTALACION DE PLANTA TELEFONICA PARA LA DIRECCION DEPARTAMENTAL DE EDUCACION DE MORAZAN AÑO 2015</t>
  </si>
  <si>
    <t>CONTRATO  118/2015, 119/2015, 120/2015  121/2015</t>
  </si>
  <si>
    <t xml:space="preserve"> RAYONES DE EL SALVADOR, S.A. DE C.V.  $3,262,224.37                              IUSA, S.A.  $ 1,269.112.21     HILO, S.A. DE C.V.                                 $965,689.07                               INSINCA, S.A. $2,222.005.30  </t>
  </si>
  <si>
    <t>ORDEN DE COMPRA 199/2015</t>
  </si>
  <si>
    <t xml:space="preserve">DANIEL DE JESUS NOLASCO </t>
  </si>
  <si>
    <t>CONTRATO ME-155/2015</t>
  </si>
  <si>
    <t xml:space="preserve">EDGARDO ARQUIMIDES BATRES GUANDIQUE </t>
  </si>
  <si>
    <t>PSA, S.A PUESTO DE BOLSA DE PRODUCTOS Y SERVICIOS</t>
  </si>
  <si>
    <t xml:space="preserve">ALIMENTACION PARA PROFESIONALES E INTERNACIONALES QUE INTEGRARAN LA RED IBEROAMERICANA DE EDUCACION EN VALORES Y DERECHOS HUMANOS EN EL MARCO DEL ENCUENTRO EN EL SALVADOR DEL PROGRAMA DE REDES DE MOVILIDAD DEL PROFESORADO EN SU DIMENSION IBEROAMERICANA, SUSCRITO POR LA ORGANIZACION DE ESTADOS IBEROAMERICANOS Y LOS MINISTERIOS DE EDUCACION". </t>
  </si>
  <si>
    <t>ORDEN DE COMPRA 208/2015</t>
  </si>
  <si>
    <t>SALINAS ALFARO, S.A. DE C.V. / SALA DE TE BIARRITZ</t>
  </si>
  <si>
    <t>ORDEN DE COMPRA 200/2015</t>
  </si>
  <si>
    <t xml:space="preserve">JOYERIA FINA AUCARIUS, S.A. DE C.V. </t>
  </si>
  <si>
    <t>DENIA MARGOTH BENITEZ CASTILLO</t>
  </si>
  <si>
    <t>ORDEN DE  COMPRA 209/2015</t>
  </si>
  <si>
    <t>ORDEN DE COMPRA 188/2015,  189/2015,  190/2015</t>
  </si>
  <si>
    <t xml:space="preserve">JORGE EDUARDO IRAHETA </t>
  </si>
  <si>
    <t>CALCULADORAS Y TECLADOS  $2,088.92 WINZER CORPORACION DE PRODUCTOS Y SERVICIO, S.A. DE C.V. $188.00, JOSE SAMUEL MONTES VASQUEZ $124.92</t>
  </si>
  <si>
    <t>ESTER MUÑOZ DE REGALADO $1,100.00  CARLOS ORLANDO ROMERO CALLES $2,773.65   JOHANNA LISSETTE AMAYA ESCAMILLA $995.20 ARTURO RAMON A. AVILA CASTILLO $3,757.00   IVONNE LIZETH RODRIGUEZ PALACIOS $203.40   JUAN FRANCISCO BUSTILLO FUENTES/ELECTROLAB MEDIC, S.A. DE C.,V.   $226.00</t>
  </si>
  <si>
    <t xml:space="preserve">ORDEN DE COMPRA 148/2015,  152/2015, 153/2015, 150/2015, 151/2015,  149/2015         </t>
  </si>
  <si>
    <t>ADQUISICION DE CALZADO PARA OPERADOR DE MONTACARGA AÑO 2015</t>
  </si>
  <si>
    <t xml:space="preserve">MARIA SUSANA MEJIA DE CANALES  $ 447.00,  QUALITY GRAINS S.A. DE C.V.  1,551.00,  JOSE EDGARDO HERNANDEZ PINEDA $22,616.05,  DISTRIBUIDORA ZABLAH, S.A. DE C.V.                          $468.00 </t>
  </si>
  <si>
    <t>ORDEN DE COMPRA 203/2015, 204/2015,  205/2015,    206/2015</t>
  </si>
  <si>
    <t>EDWIN MOISES RIVERA RIVERA</t>
  </si>
  <si>
    <t>CONTRATO 185/2015</t>
  </si>
  <si>
    <t>COMPRA DE 2 BOLETOS AEREOS PARA CUMPLIMIENTO DE MISION OFICIAL A FAVOR DE CARLOS MAURICIO CANJURA LINARES  Y RENZO URIEL VALENCIA  ARANA QUE VIAJARAN A  CUBA.</t>
  </si>
  <si>
    <t>ORDEN DE COMPRA 211/2015</t>
  </si>
  <si>
    <t xml:space="preserve">HOTELES Y DESARROLLOS TURISTICOS, S.A. DE C.V. / HOTELD MEDITERRANEO PLAZA </t>
  </si>
  <si>
    <t xml:space="preserve">WENDY CRISTELA NENDEZ CRUZ </t>
  </si>
  <si>
    <t>SERVICIO DE MANTENIMIENTO PREVENTIVO Y CORRECTIVO DE VEHICULOS, DE LA DIRECCION DEPARTAMENTAL DE EDUCACION DE CABAÑAS AÑO 2015</t>
  </si>
  <si>
    <t xml:space="preserve">MANUEL ALBERTO AYALA GOMEZ-O DE C. 143, 144, 145, 146/2015),  </t>
  </si>
  <si>
    <t xml:space="preserve">ISMAEL ERNESTO SANTOS NAVAS </t>
  </si>
  <si>
    <t xml:space="preserve">NORMA CAROLINA ZAVALA DIAZ </t>
  </si>
  <si>
    <t>ORDEN DE COMPRA 235/2015</t>
  </si>
  <si>
    <t xml:space="preserve">ROBERTO ARTURO RODRIGUEZ DIAZ </t>
  </si>
  <si>
    <t>ORDEN DE COMPRA 234/2015</t>
  </si>
  <si>
    <t xml:space="preserve">JEIVI BEATRIZ HUEZO DE DEL CID </t>
  </si>
  <si>
    <t xml:space="preserve">CRISTELA ROSIBEL MATTINEZ AYALA </t>
  </si>
  <si>
    <t>ORDEN DE COMPRA   201/2015,    202/2015</t>
  </si>
  <si>
    <t>GRUPO RENDERON, S.A. DE C.V. $1,152.00  MORENA CONCEPCION FIGUEROA DE RAMOS $19,728.00</t>
  </si>
  <si>
    <t xml:space="preserve">ADQUISICION DE SERVICIOS DE PERIODICO DE CIRCULACION A NIVEL  NACIONAL PARA EL AÑO 2015. </t>
  </si>
  <si>
    <t xml:space="preserve">MARIO ALEXANDER HENRIQUEZ FLORES </t>
  </si>
  <si>
    <t>ORDEN DE COMPRA 198/2015</t>
  </si>
  <si>
    <t xml:space="preserve">CONSTRUMARKET, S.A. DE C.V. </t>
  </si>
  <si>
    <t xml:space="preserve">ANGELA REBECA FLORES DE CRUZ </t>
  </si>
  <si>
    <t>ORDEN DE COMPRA 236/2015</t>
  </si>
  <si>
    <t xml:space="preserve">INTER TOURS, S.A. DE C.V. </t>
  </si>
  <si>
    <t>FRIDA GUADALUPE DIAZ</t>
  </si>
  <si>
    <t>ORDEN DE COMPRA 213/2015</t>
  </si>
  <si>
    <t xml:space="preserve">NEXT GENESIS TECHNOLOGIES, S.A. DE C.V. </t>
  </si>
  <si>
    <t xml:space="preserve">MSD, S.A. DE C.V. </t>
  </si>
  <si>
    <t>SUMINISTRO DE COMBUSTIBLE DIEDEL PARA LAS PLANTA DE EMERGENCIA ELECTRICA DEL MINED CENTRAL AÑO 2015</t>
  </si>
  <si>
    <t>ORDEN DE COMPRA 239/2015</t>
  </si>
  <si>
    <t>JUNIO</t>
  </si>
  <si>
    <t xml:space="preserve">RAFAEL ARMANDO CHOTO CAMPOS </t>
  </si>
  <si>
    <t>GIOVANI ARMANDO ARTEAGA MENA</t>
  </si>
  <si>
    <t xml:space="preserve">XIOMARA ELIZABETH LOPEZ DE CHICAS </t>
  </si>
  <si>
    <t>DELMY MARIA REYES ROMERO</t>
  </si>
  <si>
    <t>ORDEN DE COMPRA 241/2015</t>
  </si>
  <si>
    <t xml:space="preserve">FRANCISCO REYES ROMERO </t>
  </si>
  <si>
    <t>MIRNA HEANNETH SANCHEZ</t>
  </si>
  <si>
    <t>SOFIA GUADALUPE ALVARENGA</t>
  </si>
  <si>
    <t>ON-22-15 CONTRATO 20359</t>
  </si>
  <si>
    <t>CONTRATO ME-212/2015</t>
  </si>
  <si>
    <t xml:space="preserve">DATUM, S.A. DE C.V. DE C.,V. </t>
  </si>
  <si>
    <t>CONTRATO No. 20377</t>
  </si>
  <si>
    <t>CONTRATO 219/2015</t>
  </si>
  <si>
    <t>MAYO</t>
  </si>
  <si>
    <t xml:space="preserve">ORDEN DE COMPRA  214/2015,   215/2015,  216/2015,   217/2015, 218/2015,   </t>
  </si>
  <si>
    <t>ORDEN DE COMPRA 244/2015</t>
  </si>
  <si>
    <t>AMADO DE JESUS RAMOS PRIETO</t>
  </si>
  <si>
    <t xml:space="preserve">MARIA ANGELICA PANIAGUA </t>
  </si>
  <si>
    <t>ORDEN DE COMPRA 246/2015</t>
  </si>
  <si>
    <t xml:space="preserve">ANA ENRIQUETA PEÑATE DE CABRERA </t>
  </si>
  <si>
    <t>ELNER OSMIS CRESPIN ELIA $795.12  ANA ELIA QUIJANO DE BATRES $795.12  CARLOS EDMUNDO SAYES $474.84  CARLOS ALBERTO LOPEZ ARGUETA $474.84,  MAURICIO EDGARDO MENENDEZ LEMUS $474.84   MARTA LETICIA BARAHONA DE BONILLA $360.00    JUAN FRANCISCO LINARES LINARES $360.00,  JOSE AMILCAR CHAVEZ $360.00    LUIS ALONSO MARTINEZ PERDOMO $360.00   RICARDO SALVADOR GUADRON GUTIERREZ $460.92   EDGARDO RENE CHACON ANDRADE $460.92  NANCY ROXANA REYNOZA MELENDEZ $460.92   SONIA MARGARITA CENTENO RIVERA $795.12</t>
  </si>
  <si>
    <t xml:space="preserve">ORDEN DE COMPRA 229/2015,   228/2015,   227/2015,  226/2015,   225/2015,   224/2015, 223/2015,  222/2015,  221/2015,                                232/2015,    233/2015,   231/2015,   230/2015,       </t>
  </si>
  <si>
    <t xml:space="preserve">CARMEN ELENA ESTRADA </t>
  </si>
  <si>
    <t xml:space="preserve">ESEBESA, S.A. DE C.V. </t>
  </si>
  <si>
    <t xml:space="preserve">LIGIA MARIA ALFARO CRUZ </t>
  </si>
  <si>
    <t>ORDEN DE COMPRA 245/2015</t>
  </si>
  <si>
    <t>ORDEN DE COMPA 250/2015</t>
  </si>
  <si>
    <t xml:space="preserve">INFRA DE EL SALVADOR, S.A. DE C.V. </t>
  </si>
  <si>
    <t>RENOVACION DE LICENCIAMIENTO DE LA BASE DE DATOS ORACLE DEL MINED 2015</t>
  </si>
  <si>
    <t>ORDEN DE COMPRA 251/2015</t>
  </si>
  <si>
    <t xml:space="preserve">INDUSTRIAS OLMEDO, S.A. DE C.V. </t>
  </si>
  <si>
    <t>ORDEN DE COMPRA 237/2015</t>
  </si>
  <si>
    <t xml:space="preserve">KAREN CRISTINA PANIAGUA DE GOMEZ </t>
  </si>
  <si>
    <t>JUANITA ARLET RAMIRIOS</t>
  </si>
  <si>
    <t xml:space="preserve">ANGEL ALEXANDER MARTINEZ </t>
  </si>
  <si>
    <t xml:space="preserve">ADQUISICION DE MATERIAL EDUCATIVO PARA A ESTUDIANTES Y DOCENTES DE LAS ACADEMIAS SABATINAS DEPARTAMENTALES - ASD EN LOS DEPARTAMENTOS DE AHUACHAPAN, SONSONATE, CUSCATLAN, SAN VICENTE Y USULUTAN </t>
  </si>
  <si>
    <t>ORDEN DE COMPRA 257/2015</t>
  </si>
  <si>
    <t xml:space="preserve">CENTRAL AMERICA SAFETY COMPANY DE EL SALVADOR, S.A. DE C.V. </t>
  </si>
  <si>
    <t>ORDEN DE COMPRA 252/2015</t>
  </si>
  <si>
    <t>JERONIMO BERNABE CASTILLO FUENTES</t>
  </si>
  <si>
    <t>ALMACENES EZA, S.A. DE C.V.  CONSTRUMARKET, S.A. DE C.V</t>
  </si>
  <si>
    <t xml:space="preserve">ANGELA XIOMARA RODRIGUEZ, LAURA MARJORY SOLANO </t>
  </si>
  <si>
    <t>ORDEN DE COMPRA 247/2015, 248/2015  249/2015</t>
  </si>
  <si>
    <t xml:space="preserve">E-BUSINESS DISTRIBUTION DE EL SALVADOR, S.A. DE C.V. </t>
  </si>
  <si>
    <t xml:space="preserve">SANDRA MARLENE GONZALEZ </t>
  </si>
  <si>
    <t>GOES</t>
  </si>
  <si>
    <t>PAPELERA SAN REY, S.A.D E C.V. $3,288.81 
LIBRERÍA CERVANTES, S.A.A DE C.V. $1,521.54  
NOE ALBERTO GUILLEN $2,403.20  
DIVER, S.A. DE C.V. $104.46 BUSINESS CENTER, S.A. DE C.V.  $1,546.16</t>
  </si>
  <si>
    <t>MARINA INDUSTRIAL, S.A. DE C.V. $3,652.85 
CALCULADORAS Y TECLADOS, S.A. DE C.V. $1,309.90
 SISTEMS ENTERPRISE EL SALVADOR, S.A. $2,171.86</t>
  </si>
  <si>
    <t>1/2015 BCIE</t>
  </si>
  <si>
    <t>SUPERVISION DE CONSTRUCCIÓN DE OBRAS DE REHABILITACIÓN, AMPLIACION Y/O RECONSTRUCCIÓN DE 4 CENTROS ESCOLARES RURALES Y URBANO MARGINALES DEL MINISTERIO DE EDUCACION, UBICADOS EN LOS DEPARTAMENTOS DE SAN VICENTE, CHALATENANGO, MORAZÁN Y CABAÑAS.</t>
  </si>
  <si>
    <t>Contrato No. 2/2015</t>
  </si>
  <si>
    <t>Contrato No. 3/2015</t>
  </si>
  <si>
    <t>Contrato 1/2015</t>
  </si>
  <si>
    <t>Rosario del Carmen Barrera de Flores</t>
  </si>
  <si>
    <t>Martha Iliana Reyes Bonilla</t>
  </si>
  <si>
    <t>Marta Guadalupe Reyes de Guardado</t>
  </si>
  <si>
    <t>Carlos René Quintanilla de Paz</t>
  </si>
  <si>
    <t>TEC. ALMA DEL CARMEN AREVALO DE GAVIDIA</t>
  </si>
  <si>
    <t>ARQ. GUILLERMO ARTURO ALVARADO</t>
  </si>
  <si>
    <t>ING. RAFAEL ALBERTO BURGOS</t>
  </si>
  <si>
    <t>ING. ANA MAURY REYES</t>
  </si>
  <si>
    <t>Contrato 
4/2015</t>
  </si>
  <si>
    <t>Contrato 
1/2015</t>
  </si>
  <si>
    <t>FUENTE DE FINANCIAMIENTO</t>
  </si>
  <si>
    <t>BCIE</t>
  </si>
  <si>
    <t>PACSES</t>
  </si>
  <si>
    <t>3/2015 PACSES</t>
  </si>
  <si>
    <t>SUPERVISION DE OBRAS DEL CENTRO EDUCATIVO CENTRO ESCOLAR CANTON LOS ABELINES, MUNICIPIO DE GUATAJIAGUA, MORAZAN. </t>
  </si>
  <si>
    <t xml:space="preserve">JOSE ROBERTO ROQUE GUZMAN
</t>
  </si>
  <si>
    <t>Ing. Rafael Alberto Burgos</t>
  </si>
  <si>
    <t>ADQUISICION DE MATERIAL DEPORTIVO PARA CLUBES DEPORTIVOS</t>
  </si>
  <si>
    <t>DISTRIBUIDORA JAGUAR, S.A. DE C.V.</t>
  </si>
  <si>
    <t>JOSE OLIVA CASTILLO</t>
  </si>
  <si>
    <t>PROEDUCA</t>
  </si>
  <si>
    <t>40/2015 ME BIRF</t>
  </si>
  <si>
    <t>CONTRATACION DE COORDINADOR TECNICO PEDAGOGICO DEL SI EITP PARA LA DIRECCION DEPARTAMENTAL DE EDUCACION DE SONSONATE</t>
  </si>
  <si>
    <t>COMPARACION DE CALIFICACIONES/CONSULTOR INDIVIDUAL</t>
  </si>
  <si>
    <t>CTTO. 61/2015</t>
  </si>
  <si>
    <t xml:space="preserve">ROSARIO DEL CARMEN MENJIVAR DE LARA
</t>
  </si>
  <si>
    <t>Saúl Angel Ventura Cottez</t>
  </si>
  <si>
    <t>N/A</t>
  </si>
  <si>
    <t>46/2015 ME BIRF</t>
  </si>
  <si>
    <t>ADQUISICION DE EQUIPO DE GRABACION PARA LOS TALLERES DE ARTE</t>
  </si>
  <si>
    <t>COMPARACION DE PRECIOS</t>
  </si>
  <si>
    <t xml:space="preserve"> CTTO. 45/2015</t>
  </si>
  <si>
    <t>COLTEL-EXEO INGENIERIA Y CONSTRUCCION EL SALVADOR, S.A . DE C.V.</t>
  </si>
  <si>
    <t>Leonor Margarita Parada de Martínez</t>
  </si>
  <si>
    <t>BIRF</t>
  </si>
  <si>
    <t>01/2015
PROEDUCA</t>
  </si>
  <si>
    <t xml:space="preserve">SURTIDORA FERRETERA SALVADOREÑA, S.A. DE C.V. </t>
  </si>
  <si>
    <t>DORIS PAULINA GOMEZ DE FORTINEZ</t>
  </si>
  <si>
    <t xml:space="preserve">NELLY JEANNETTE GUEVARA SANDOVAL </t>
  </si>
  <si>
    <t>CONTRATO 256/2015</t>
  </si>
  <si>
    <t>PSA, S.A. PUESTO DE BOLSA DE PRODUCTOS Y SERVICIOS</t>
  </si>
  <si>
    <t>PSA, S.A. PUESTO DE BOLSA DE PRODUCTOS Y SERVICIOS 
CALLEJA, S.A. DE C.V.</t>
  </si>
  <si>
    <t>ORDEN  DE COMPRA 
263/2015 $922.10 
Almacenes EZA 
ORDEN DE COMPRA 
262/2015 $7367.00 Contrumarket</t>
  </si>
  <si>
    <t>ORDEN DE COMPRA 261/2015</t>
  </si>
  <si>
    <t>CONTRATO   20130, 20131,  20132,  20133,   20134 ,  20135,   20136,   20137,   20138,   20139</t>
  </si>
  <si>
    <t>FONDO GENERAL GOES</t>
  </si>
  <si>
    <t>ABRIL</t>
  </si>
  <si>
    <t>LICITACION PUBLICA</t>
  </si>
  <si>
    <t>ADQUISICION DE FRIJOL PARA EL PROGRAMA DE ALIMENTACION Y SALUD ESCOLAR 2015</t>
  </si>
  <si>
    <t>CONTRATO 20278 $267,694.74,  20288 $900,564.80,  20289 $362,729.15</t>
  </si>
  <si>
    <t xml:space="preserve">SERVICIO DE IMPRESIONES PUBLICITARIAS PARA EL AÑO 2015  </t>
  </si>
  <si>
    <t xml:space="preserve">INVARIABLE, S.A. DE C.V. </t>
  </si>
  <si>
    <t>KARLAS LIZETH CASTILLO LUCERO</t>
  </si>
  <si>
    <t xml:space="preserve">RICHARD EMIN SANCHEZ RIVAS </t>
  </si>
  <si>
    <t>RICARDO VLADIMIR VALIENTE DUEÑAS</t>
  </si>
  <si>
    <t xml:space="preserve">GUILLERMO CORTEZ JUAREZ </t>
  </si>
  <si>
    <t>71/2014 ME BIRF-8110 SV</t>
  </si>
  <si>
    <t xml:space="preserve">FORMULACION DE LAS CARPETAS TECNICAS PARA LA REHABILITACION DE 3 CENTROS ESCOLARES: 3 CENTROS ESCOLARES DEL MUNICIPIO DE TENANCINGO, DPTO. CUSCATLAN </t>
  </si>
  <si>
    <t xml:space="preserve">SELECCIÓN BASADA EN CALIDAD Y COSTO (SBCC) </t>
  </si>
  <si>
    <t>Ctto. 37</t>
  </si>
  <si>
    <t>DISUCO CONSTRUCTORA, S. A. DE C. V.</t>
  </si>
  <si>
    <t>Nestor Salamanca Guandique</t>
  </si>
  <si>
    <t>37/2015 ME BIRF</t>
  </si>
  <si>
    <t>CONTRATACION DE COORDINADOR TECNICO PEDAGOGICO DEL SI EITP PARA LA DIRECCION DEPARTAMENTAL DE EDUCACION DE CHALATENANGO</t>
  </si>
  <si>
    <t>Ctto. 42</t>
  </si>
  <si>
    <t>JUAN CARLOS IRIGOYEN</t>
  </si>
  <si>
    <t>Juan Antonio Martínez Elías</t>
  </si>
  <si>
    <t>38/2015 ME BIRF</t>
  </si>
  <si>
    <t>CONTRATACION DE COORDINADOR DE APOYO ADMINISTRATIVO DEL SI EITP PARA LA DIRECCION DEPARTAMENTAL DE EDUCACION DE CHALATENANGO</t>
  </si>
  <si>
    <t>Ctto. 41</t>
  </si>
  <si>
    <t>MANUEL FIDEL CASTRO ALVAREZ</t>
  </si>
  <si>
    <t>José Augusto Hernández</t>
  </si>
  <si>
    <t>41/2015 ME BIRF</t>
  </si>
  <si>
    <t>CONTRATACION DE COORDINADOR DE APOYO ADMINISTRATIVO DEL SI EITP PARA LA DIRECCION DEPARTAMENTAL DE EDUCACION DE MORAZAN</t>
  </si>
  <si>
    <t>Ctto. 43/2015</t>
  </si>
  <si>
    <t>YOSELIN AMAYA PEREZ</t>
  </si>
  <si>
    <t>Claudia Jaquely Argueta Domínguez</t>
  </si>
  <si>
    <t>17500 </t>
  </si>
  <si>
    <t>278,840.00 </t>
  </si>
  <si>
    <t>Contrato No 2/2015</t>
  </si>
  <si>
    <t>Constructora Chavez Ramos, S.A. de C.V. $249,880.01</t>
  </si>
  <si>
    <t>17912 </t>
  </si>
  <si>
    <t>SERVICIOS DE FOTOCOPIADO DE LA POLITICA NACIONAL DE EDUCACION Y DESARROLLO INTEGRAL PARA LA PRIMERA INFANCIA </t>
  </si>
  <si>
    <t>505.00 </t>
  </si>
  <si>
    <t>LIBRE GESTION </t>
  </si>
  <si>
    <t>Orden de Compra No 1/2015</t>
  </si>
  <si>
    <t>PRODUCTIVE BUSINESS EL SALVADOR, S.A  DE C.V.</t>
  </si>
  <si>
    <t>Lic. Ernesto Antonio García</t>
  </si>
  <si>
    <t>*1/2015</t>
  </si>
  <si>
    <t>ALOJAMIENTO PARA EXPERTOS QUE IMPARTIRAN CONFERENCIAS EN EL 4° ENCUENTRO MESOAMERICANO Y 10mo. ENCUENTRO NACIONAL DE EDUCACION INICIAL Y PREESCOLAR EL SALVADOR 2015, DENOMINADO "SITEMA DE PROTECCION SOCIAL UNIVERSAL DESDE LA PRIMERA INFANCIA",2015</t>
  </si>
  <si>
    <t>HOTELES Y DESARROLLOS TURISTICOS, S.A. DE  C.V. / HOTEL MEDITERRANEO PLAZA</t>
  </si>
  <si>
    <t>Lic. Consuelo Vega Ext. 4106-33</t>
  </si>
  <si>
    <t>UNICEF</t>
  </si>
  <si>
    <t>LIBRE GESTION 2/2015 ME CANJE DE DEUDA</t>
  </si>
  <si>
    <t>ADQUISICION DE MATERIAL DEPORTIVO PARA DESARROLLO DE CLUBES DEPORTIVOS
(SEGUNDO PROCESO)</t>
  </si>
  <si>
    <t>DISTRIBUIDORA JAGUAR S.A. DE C.V.</t>
  </si>
  <si>
    <t>LIC. ELIAS ABRAHAM ESCALANTE</t>
  </si>
  <si>
    <t>CANJE DE DEUDA</t>
  </si>
  <si>
    <t xml:space="preserve">JAIME ENRIQUE LEMUS
 ITEM 1
PATRICIA ROXANA MENDOZA
 ITEM 2
ORSY WILNER AREVALO SALGUERO
 ITEM 3
INGRID LISETH CORDOVA HERNANDES 
ITEM 4
SAMUEL IGLESIA
 ITEM 5
MARIO ANTONIO CRUZ
 ITEM 6
RAUL ERNESTO AGUIRRE ITEM TRIGUEROS ITEM7
RAFAEL ANTONIO MEJIA TURCIOS
 ITEM 8
HECTOR ARTURO PINEDA
 ITEM 9
RUDY ARNOL CAMPOS MOREIRA 
ITEM 10
SANDRA MARLENI GONZALES 
ITEM 11
LAURA MARJORIE SOLANO DE GONZALEZ 
ITEM 12
REYNA YOLANDA PIMENTEL DE CASTILLO 
ITEM 13
JUAN JOSE BONILLA RECINOS
 ITEM 14
</t>
  </si>
  <si>
    <t>ORDEN DE COMPRA 8/2015
FECHADA 16 DE ABRIL 2015</t>
  </si>
  <si>
    <t>CONTRATO 
139/2015</t>
  </si>
  <si>
    <t>MARIA LETICIA MARINERO</t>
  </si>
  <si>
    <t>EDGAR ALEJANDRO VASQUEZ</t>
  </si>
  <si>
    <t>GUILLERMO CASTRO VIANA</t>
  </si>
  <si>
    <t xml:space="preserve">RICARDO VLADIMIR VALIENTE DUEÑAS </t>
  </si>
  <si>
    <t>JUAN JOSE BONILLA RECINOS</t>
  </si>
  <si>
    <t>LIBRE GESTION</t>
  </si>
  <si>
    <t>LICITACION ABIERTA</t>
  </si>
  <si>
    <t>RESOLUCION MODIFICATIVA</t>
  </si>
  <si>
    <t>DPG, S.A. DE C.V. $ 80,988.47 
RILAZ, S.A. DE C.V. $ 17,489.92</t>
  </si>
  <si>
    <t>ADQUISICION DE FRIJOL PARA EL PROGRAMA DE ALIMENTACION Y SALUD ESCOLAR 2015
SEGUNDA ENTREGA</t>
  </si>
  <si>
    <t xml:space="preserve">CONTRATO 
20374
20375
20376
 </t>
  </si>
  <si>
    <t>RESOLUCION MODIFICATIVA ME-M-271/2014  
C-196 DPG
RESOLUCION MODIFICATIVA ME-M-270/2014
C-195 RILAZ</t>
  </si>
  <si>
    <t>RESOLUCION MODIFICATIVA
272/2014
C 197/2014
 PBS EL SALVADOR, S.A. DE C.V</t>
  </si>
  <si>
    <t xml:space="preserve"> Ingenieros Guillermo Antonio Castro Viana y Karla María Rauda de López, Administradores del CONTRATO No. 197/2014</t>
  </si>
  <si>
    <t xml:space="preserve"> KARLA MARIA RAUDA Y GUILLERMO ANTONIO CASTRO VIANA C-ME- 195/2014 Y 196/2014</t>
  </si>
  <si>
    <t>RESOLUCION MODIFICATIVA No. ME-M-27/2015
CONTRATO 19/2015</t>
  </si>
  <si>
    <t xml:space="preserve">RESOLUCION MODIFICATIVA ME-M-281/2014
ORDEN DE COMPRA  415/2014
</t>
  </si>
  <si>
    <t>SERVICIOS DE SEGUROS AUTOMOTORES, SEGURO DE DAÑOS MATERIALES PARA OFICINAS ADMINISTRATIVAS DEL  MINED Y SEGURO DE FIDELIDAD PARA EL AÑO 2014</t>
  </si>
  <si>
    <t>CONTRATO ME-02/2015, ME-03/2015</t>
  </si>
  <si>
    <t>SEGUROS E INVERSIONES, S.A.  $136,469.72,  SEGUROS DEL PACIFICO, S.A. DE C.V. $4,520.00</t>
  </si>
  <si>
    <t xml:space="preserve">CELIA ORBELINA PEREZ DE MENDOZA </t>
  </si>
  <si>
    <t>*ENERO</t>
  </si>
  <si>
    <t>SUMINISTRO DE COMBUSTIBLE PARA LOS VEHICULOS DEL MINISTERIO DE EDUCACION DE EL SALVADOR AÑO 2015</t>
  </si>
  <si>
    <t>CONTRATO ME-01/2015</t>
  </si>
  <si>
    <t xml:space="preserve">UNO EL SALVADOR, S.A.  </t>
  </si>
  <si>
    <t>CONTRATACION DE SERVICIO DE TRANSPORTE PARA EL PERSONAL DEL MINISTERIO DE EDUCACION PARA EL AÑO 2015</t>
  </si>
  <si>
    <t xml:space="preserve">CONTRATO ME-04-2015  ME-05/2015   ME-06/2015  </t>
  </si>
  <si>
    <t xml:space="preserve">RAUL ERNESTO ESCOBAR NAVAS,  $230,197.00 ARISTIDES OMAR FLORES MOLINA  $47,800.00, Rodolfo Castro Conde Turcios US$ 23,900.00
</t>
  </si>
  <si>
    <t>CONTRATO ME-04/2015 NELSON FRANCISCO FLORES IRAHETA PARA EL ITEM 1, 2, 3,  4, 5, 6, 7, 8, 13 BLANCA ELIDA RODRIGUEZ HURTADO ITEM 12 OLGA IDALIA ULLOA DE PEREZ PARA EL CONTRATO ME-05/2015</t>
  </si>
  <si>
    <t>SERVICIO DE LIMPIEZA PARA OFICINAS CENTRALES, DEPARTAMENTALES Y PERIFERICAS DEL MINED AÑO 2015</t>
  </si>
  <si>
    <t>CONTRATO ME-17/2015 CONTRATO ME-18/2015</t>
  </si>
  <si>
    <t xml:space="preserve"> O &amp; M MANTENIMIENTO Y SERVICIOS, S.A. DE C.V. $ 47,755.44  SSELIMZA, S.A. DE C.V. $ 448,290.00</t>
  </si>
  <si>
    <t>SUMINISTRO DE AGUA ENVASADA PARA LAS OFICINAS CENTRALES, PERIFERICAS, ESCUELA SUPERIOR DE MAESTROS, REGION CENTRAL, OCCIDENTAL Y ORIENTAL Y DIRECCIONES DEPARTAMENTALES DEL MINED AÑO 2015</t>
  </si>
  <si>
    <t>CONTRATO 24/2015,  25/2015</t>
  </si>
  <si>
    <t>EMBOTELLADORA ELECTROPURA, S.A. DE C.V. $ 22,654.80  INVERSIONES VIDA, S.A. DE C.V. $ 77,899.78</t>
  </si>
  <si>
    <t>EDGAR ARQUIMIDES BATRES</t>
  </si>
  <si>
    <t>PUBLICACIONES EN PRENSA ESCRITA PARA EL AÑO 2015</t>
  </si>
  <si>
    <t>CONTRATO 23/2015,                  22/2015</t>
  </si>
  <si>
    <t>EDITORIAL ALTAMIRANO MADRIZ S.A. DE C.V. $52,000.00  COLATINO DE R.L.  $6,000.00</t>
  </si>
  <si>
    <t>SERVICIO DE MANTENIMIENTO DEL SISTEMA HIDRAULICO PARA EL MINISTERIO DE EDUCACION NIVEL CENTRAL, BODEGA DE LA COLONIA QUEZALTEPEQUE, LAS ESMA REGIONES CENTRAL, OCCIDENTAL, ORIENTAL, GERENCIA DE EDUCACION PERMANENTE PARA JOVENES Y ADULTOS Y LA DIRECCION DEPARTAMENTAL DE EDUCACION DE SANTA ANA, PARA EL PERIODO DE ENERO A DICIEMBRE DE 2015</t>
  </si>
  <si>
    <t>Orden de Compra 36/2015  CONTRATO ME-37/2015</t>
  </si>
  <si>
    <t xml:space="preserve">INES DEL CARMEN HERNANDEZ DE MELENDEZ $ $ 14,262.81  O&amp;M MANTENIMIENTO Y SERVICIOS, S. A. DE C. V. $ 32,225.63   </t>
  </si>
  <si>
    <t xml:space="preserve">ADQUISICION  DE SERVICIOS DE PINTURA DE EXTERIORES DEL EDIFICIO DEL CENTRO DE REACONDICIONAMIENTO ENSAMBLE Y SOPORTE TECNICO CREST </t>
  </si>
  <si>
    <t>O DE C. 14/2015</t>
  </si>
  <si>
    <t xml:space="preserve">IMZ CONSTRUCCIONES, S.A. DE C.V. </t>
  </si>
  <si>
    <t xml:space="preserve">DINORA ELIZABET ORANTES </t>
  </si>
  <si>
    <t>ADQUISICION DE SERVICIOS DE MANTENIMIENTO PREVENTIVO Y CORRECTIVO A MONTACARGAS ELECTRICO DEL CENTRO DE REACONCIONAMIENTO, ENSAMBLE Y SOPORTE TECNICO CREST"</t>
  </si>
  <si>
    <t>ORDEN DE COMPRA 15/2015</t>
  </si>
  <si>
    <t xml:space="preserve">TALLERES DIVERSIFICADOS, S.A. DE C.V. </t>
  </si>
  <si>
    <t>SERVICIO DE SEGURIDAD POR MEDIO DE SISTEMA DE MONITOREO DE ALARMAS PARA CENTROS ESOCLARES, AÑO 2015</t>
  </si>
  <si>
    <t>ORDEN DE COMPRA 07/2015</t>
  </si>
  <si>
    <t xml:space="preserve">WESTPOINT SECURITY, S.A. DE C.V. </t>
  </si>
  <si>
    <t>ADQUISICION DE SERVICIO DE RECARGA DE EXTINTORES PARA DIFERENTES DEPENDENCIAS DEL MINISTERIO DE EDUCACION, AÑO 2015</t>
  </si>
  <si>
    <t>ORDEN DE COMPRA 13/2015</t>
  </si>
  <si>
    <t xml:space="preserve">PROFESIONALES CONTRA INCENDIOS DE EL SALVADOR, S.A. DE C.V. </t>
  </si>
  <si>
    <t xml:space="preserve">NELSON FRANCISCO FLORE IRAHETA </t>
  </si>
  <si>
    <t>ADQUISICION DE SERVICIOS DE MANTENIMIENTO PREVENTIVO PARA EL FUNCIONAMIENTO DE LAS MAQUINAS DE LA IMPRENTA DEL MINED, AÑO 2015</t>
  </si>
  <si>
    <t>O DE C. 29/2015</t>
  </si>
  <si>
    <t>SERVICIOS ARTES GRAFICAS, S.A.</t>
  </si>
  <si>
    <t>ADQUISICION DE BIENES PARA LA REPRODUCCION DE DOCUMENTOS Y PAPELERIA DEL MINED  PARA EL AÑO 2015</t>
  </si>
  <si>
    <t>ORDEN DE COMPRA 33/2015</t>
  </si>
  <si>
    <t xml:space="preserve">SERVICIOS ARTES GRAFICAS, S.A. </t>
  </si>
  <si>
    <t>GUILLERMO ALFONSO CAMPOS PLEITEZ</t>
  </si>
  <si>
    <t>ADQUISICION DE LA RENOVACION ANUAL DE PERIODICOS DE MAYOR CIRCULACION DEL MINED CENTRAL, TRIBUNAL CALIFICADOR Y DIRECCION DEPARTAMENTAL DE SAN SALVADOR, AÑO 2015</t>
  </si>
  <si>
    <t>ORDEN DE COMPRA: 08/2015,  09/2015,  10/2015,  11/2015</t>
  </si>
  <si>
    <t>EDITORIAL EL MUNDO, S.A. $770.00 COLATINO DE RL $630.00  DUTRIZ HERMANOS, S.A. DE C.V. $2,610.00 EDITORIAL ALTAMIRANO MADRIZ, S.A. DE C.V. $1,219.30</t>
  </si>
  <si>
    <t>O DE C. 21/2015</t>
  </si>
  <si>
    <t>ELMER ALEXANDER MELARA PORTILLO</t>
  </si>
  <si>
    <t>SERVICIOS DE RECOLECCION Y TRANSPORTE PARA LA DISPOSICION FINAL DE LOS DESECHOS BIOINFECCIOSOS DE LA CLINICA DEL MINED, AÑO 2015</t>
  </si>
  <si>
    <t>ORDEN DE COMPRA 20/2015</t>
  </si>
  <si>
    <t xml:space="preserve">SERVICIOS AMBIENTALES ESPECIALIZADOS, S.A. DE C.V. </t>
  </si>
  <si>
    <t xml:space="preserve">NUBIA  YANETH RIVERA </t>
  </si>
  <si>
    <t xml:space="preserve">SERVICIOS DE MANTENIMIENTO PREVENTIVO Y CORRECTIVO CON SUSTITUCION DE PARTES DE EQUIPOS BIOMETRICO, CAMARAS IP DEL MINISTERIO DE EDUCACION </t>
  </si>
  <si>
    <t>O DE C. 16/2015</t>
  </si>
  <si>
    <t xml:space="preserve">ELECTRONICA COMPUTARIZADA, S.A. DE C.V. </t>
  </si>
  <si>
    <t xml:space="preserve">MIGUEL ANTONIO ERAZAO </t>
  </si>
  <si>
    <t>SERVICIO DE RECOLECCION Y ENVIO DE CORRESPONDENCIA AL EXTERIOR DURANTE EL PERIODO DE ENERO A DICIEMBRE DE 2015</t>
  </si>
  <si>
    <t>ORDNE DE COMPRA 12/2015</t>
  </si>
  <si>
    <t xml:space="preserve">GLOBAL CARGO DE EL SALVADOR, S.A. DE C.V. </t>
  </si>
  <si>
    <t xml:space="preserve">KARLA MARIA RAUDA DE LOPEZ </t>
  </si>
  <si>
    <t>SERVICIO DE MANTENIMIENTO DE JARDINES PARA LAS OFICINAS DEL MINED NIVEL CENTRAL Y ESCUELAS SUPERIORES DE MAESTROS REGIONES OCCIDENTAL, CENTRAL, ORIENTAL Y ESMA CHALATENANGO, GERENCIA DE EDUCACION PERMANENTE PARA JOVENES Y ADULTOS, DIRECCION DEPARTAMENTAL DE EDUCACION SAN SALVADOR Y CREST ZACATECOLUCA PARA EL PERIODO DE ENERO A DICIEMBRE 2015.</t>
  </si>
  <si>
    <t>ORDEN DE COMPRA 38/2015</t>
  </si>
  <si>
    <t xml:space="preserve">O &amp; M MANTENIMIENTO Y SERVICIOS, S.A. DE C.V. </t>
  </si>
  <si>
    <t>PROCESO DE DISEÑO Y ADMINISTRACION DE PRUEBAS PSICOMETRICAS QUE INCLUYA ENTREVISTA PARA DOCENTES ASPIRANTES A LOS CARGOS DE DIRECTOR UNICO Y SUBDIRECTOR DE LOS CENTROS EDUCATIVOS DEL PAIS, AÑO 2014</t>
  </si>
  <si>
    <t>ORDEN DE COMPRA 42/2015</t>
  </si>
  <si>
    <t>SINERGIA HUMANA S.A. DE C.V.</t>
  </si>
  <si>
    <t xml:space="preserve">OTTONIEL CASTELLANOS </t>
  </si>
  <si>
    <t>SERVICIOS DE GUARDERIA PARA LOS HIJOS E HIJAS DEL PERSONAL TECNICO ADMINISTRATIVO DE OFICINAS CENTRAL DEL MINISTERIO DE EDUCACION, AÑO 2015</t>
  </si>
  <si>
    <t xml:space="preserve">CONTRATO   43/2015,  45/2015, 44/2015  </t>
  </si>
  <si>
    <t xml:space="preserve">FUNDACION ARMIN MATTLI  $4,151.40  GRUPO DE CIENCIAS Y TECNOLOGÍAS S. A. DE C. V. $29,546.00  SOFÍA EMPERATRIZ AYALA FRANCO  $17,952.00 
</t>
  </si>
  <si>
    <t>Boris Rene Francisco Alvarez Bermudez</t>
  </si>
  <si>
    <t xml:space="preserve">CONTRATO                  20034 $208,442.06
20035 $68,930.00
20036 $90,513.00
</t>
  </si>
  <si>
    <t>Lilian Magdalena Morales de Gámez</t>
  </si>
  <si>
    <t>CONSULTORIA REVISION DE ESTILO PARA LIBRO DE RESOLUCION DE PROBLEMAS DE MATEMATICA CON ENFOQUE EN CTI (1 ESPECIALISTA)</t>
  </si>
  <si>
    <t>ORDEN DE COMPRA 50/2015</t>
  </si>
  <si>
    <t xml:space="preserve">JORGE ALBERTO VARGAS MENDEZ </t>
  </si>
  <si>
    <t xml:space="preserve">ADQUISICION DE BOLETO AEREO PAR AMISION OFICIAL EN LA HABANA CUBA </t>
  </si>
  <si>
    <t>ORDEN DE COMPRA 27/2015</t>
  </si>
  <si>
    <t xml:space="preserve">INTER TOURS, S.A. DE C.V.  </t>
  </si>
  <si>
    <t>NELLY JEANETTE GUEVARA SANDOVAL</t>
  </si>
  <si>
    <t xml:space="preserve">CONTRATACION DE SERVICIOS DE PUBLICACION EN PRENSAS ESCRITA </t>
  </si>
  <si>
    <t>O DE C. 28/2015</t>
  </si>
  <si>
    <t xml:space="preserve">ANA YANIRA PANAMEÑO </t>
  </si>
  <si>
    <t>ADQUISICION DE PAQUETE  DE UTILES ESCOLARES PARA ESTUDIANTES DE CENTROS EDUCATIVOS PUBLICOS UNIDOCENTES Y BIDOCENTES A NIVEL NACIONAL (AÑO 2015)</t>
  </si>
  <si>
    <t xml:space="preserve">CONTRATO No.  20028 $59,488.94
20029 $35,332.84
20030 $21,574.77
</t>
  </si>
  <si>
    <t xml:space="preserve">ANGELA MARGARITA ROSALES </t>
  </si>
  <si>
    <t>RM</t>
  </si>
  <si>
    <t>SERVICIOS PROFESIONALES DE TECNICO DE TESORERIA PARA EL DEPARTAMENTO DE PAGADURIA AUXILIAR FONDO GENERAL DE LA DIRECCION FINANCIERA INSTITUCIONAL, AÑO 2014</t>
  </si>
  <si>
    <t>ORDEN DE COMPRA 448/2014,  RESOLUCION MODIFICATIVA ME-M-245/2014</t>
  </si>
  <si>
    <t xml:space="preserve">                                                         JULIA TRANSITO ALVARADO $1,000.00 </t>
  </si>
  <si>
    <t xml:space="preserve">MARIA MARGARITA CABALLERO </t>
  </si>
  <si>
    <t>SERVICIOS PROFESIONALES DE COLABORADOR ADMINISTRATIVO PARA EL DEPARTAMENTO DE PAGADURIA AUXILIAR OFICIAN CENTRAL Y GERENCIA DE TESORERIA DE LA DIRECCION FINANCIERA INSTITUCIONAL AÑO 2014</t>
  </si>
  <si>
    <t xml:space="preserve">ORDEN DE COMPRA 447/2014, </t>
  </si>
  <si>
    <t xml:space="preserve">TIRSA JACOBED MARIN BENITEZ $ 1,000.00                                                         </t>
  </si>
  <si>
    <t>JAVIER ANTONIO GARCIA</t>
  </si>
  <si>
    <t xml:space="preserve">SERVICIOS PROFESIONALES DE COLABORADOR ADMINISTRATIVO PARA EL DEPARTAMENTO DE EMBARGOS JUDICIALES DE LA DIRECCION FINANCIERA </t>
  </si>
  <si>
    <t>ORDEN DE COMPRA 449/2014</t>
  </si>
  <si>
    <t xml:space="preserve">   SUSANA BEATRIZ RODEZNO ARGUETA </t>
  </si>
  <si>
    <t xml:space="preserve">BLANCA MARGARITA DE QUIÑONEZ </t>
  </si>
  <si>
    <t>SERVICIO DE REPRESENTACION ANTE LA BOLSA DE PRODUCTOS DE EL SALVADOR, S.A. DE C.V. (BOLPROS) PARA LAS NEGOCIACIONES BURSATILES RELACIONADAS CON COMRAS DE BIENES Y SERVICIOS DEL PROGRAMA DE ALIMENTACION ESCOLAR (PASE) DEL MINISTERIO DE EDUCACION PARA EL AÑO  2014</t>
  </si>
  <si>
    <t>CONTRATO ME-74/2014</t>
  </si>
  <si>
    <t>CLELIA MARGARITA ZELAYA CASTILLO</t>
  </si>
  <si>
    <t>SERVICIOS DE MANTENIMIENTO PREVENTIVO Y CORRECTIVO DE VEHICULOS DEL MINISTERIO DE EDUCACION, AÑO 2014</t>
  </si>
  <si>
    <t xml:space="preserve">RESOLUCION MODIFICATIVA ME-M-275/2014 </t>
  </si>
  <si>
    <t xml:space="preserve">CONTRATO ME-84/2014, </t>
  </si>
  <si>
    <t>TALLERES MUÑOZ, S.A. DE C.V. $22,950.00,</t>
  </si>
  <si>
    <t>CONTRATO ME-84/2014EDWIN RIGOBERTO HERRERA RIVAS ITEM 1,</t>
  </si>
  <si>
    <t>RESOLUCION MODIFICATIVA ME-M277/214</t>
  </si>
  <si>
    <t xml:space="preserve"> ME-85/2014        </t>
  </si>
  <si>
    <t xml:space="preserve"> LA CASA DEL REPUESTO, S.A. DE C.V. $147,035.01</t>
  </si>
  <si>
    <t xml:space="preserve">  CONTRATO ME-85/2014 ANGEL ALEXANDER MARTINEZ RODAS,     </t>
  </si>
  <si>
    <t>RESOLUCION MODIFICATIVA ME-M-276/2014</t>
  </si>
  <si>
    <t xml:space="preserve">   ME-86/2014, </t>
  </si>
  <si>
    <t>MARTELL, S.A. DE C.V.  $23,597.34</t>
  </si>
  <si>
    <t xml:space="preserve">   CONTRATO ME-86/2014 RUDY ARNOLDO CAMPOS MOREIRA </t>
  </si>
  <si>
    <t>SERVICIOS DE TRANSPORTE PARa EMPLEADOS DEL MINISTERIO DE EDUCACION DEPARTAMENTAL DE CUSACATLAN, MES DE AGOSTO A DICIEMBRE DE 2014</t>
  </si>
  <si>
    <t>RESOLUCION MODIFICATIVA ME- 269/2014</t>
  </si>
  <si>
    <t xml:space="preserve">ORDEN DE COMPRA 358/2014, </t>
  </si>
  <si>
    <t xml:space="preserve">SAMUEL ANTONIO ALFARO DELGADO </t>
  </si>
  <si>
    <t xml:space="preserve">JOSE MOISES TORRES GARCIA </t>
  </si>
  <si>
    <t xml:space="preserve">SERVICIOS DE TRANSPORTE DE PERSONAL DE LA DIRECCION DEPARTAMENTAL DE CABAÑAS, AHUACHAPAN, MORAZAN, CUSCATLAN </t>
  </si>
  <si>
    <t>RESOLUCION MODIFICATIVA  ME-273/2015</t>
  </si>
  <si>
    <t>ORDEN DE COMPRA 145/2014</t>
  </si>
  <si>
    <t>ROBERTO ARNOLDO BARRERA MURILLO</t>
  </si>
  <si>
    <t xml:space="preserve">SANDRA MARLENE GONZALEZ  </t>
  </si>
  <si>
    <t>SERVICIO DE TRANSPORTE PARA EL PERSONAL DEL MINISTERIO DE EDUACION, AÑO 2014</t>
  </si>
  <si>
    <t>RESOLUCION MODIFICATIVA ME-280/2014</t>
  </si>
  <si>
    <t xml:space="preserve">CONTRATO                                       ME-13/2014,                 </t>
  </si>
  <si>
    <t xml:space="preserve">DANIEL ADALBERTO LANDAVERDE TREJO, $14,400.00                                      </t>
  </si>
  <si>
    <t xml:space="preserve">   ME- 13/2014 PATRICIA ROXANA  MENDOZA ME-</t>
  </si>
  <si>
    <t>01/2015 ME BIRF</t>
  </si>
  <si>
    <t>CONTRATACION DE ESPECIALISTA 3 EN INFRAESTRUCTURA</t>
  </si>
  <si>
    <t xml:space="preserve">CONTRATACION DIRECTA </t>
  </si>
  <si>
    <t>Ctto. 15</t>
  </si>
  <si>
    <t>BALKIS CASANDRA BOLENA SANCHEZ DE QUIJADA</t>
  </si>
  <si>
    <t>Julio Alfredo Samayoa Escrich</t>
  </si>
  <si>
    <t>02/2015 ME BIRF</t>
  </si>
  <si>
    <t>CONTRATACION DE CONSULTOR ESPECIALISTA EN COMUNICACIONES DE LA DIRECCION ADJUNTA DEL SI EITP</t>
  </si>
  <si>
    <t>Ctto. 22</t>
  </si>
  <si>
    <t>ELSA BEATRIZ MORAN ABREGO</t>
  </si>
  <si>
    <t>Karla Inonne Paredes</t>
  </si>
  <si>
    <t>03/2015 ME BIRF</t>
  </si>
  <si>
    <t>CONTRATACION DE ESPECIALISTA 2 EN INFRAESTRUCTURA</t>
  </si>
  <si>
    <t>Ctto. 18</t>
  </si>
  <si>
    <t>ALMA DINORA MARTINEZ DE HERNANDEZ</t>
  </si>
  <si>
    <t>04/2015 ME BIRF</t>
  </si>
  <si>
    <t>CONTRATACION DE CONSULTOR ESPECIALISTA EN GESTION FINANCIERA PARA EL AREA DE PAGADURIA AUXILIAR DE PROYECTOS</t>
  </si>
  <si>
    <t>Ctto. 2</t>
  </si>
  <si>
    <t>MAURICIO JOSE GATTAS VILLACORTA</t>
  </si>
  <si>
    <t>Jento Vladimir Hérnandez Borja</t>
  </si>
  <si>
    <t>05/2015 ME BIRF</t>
  </si>
  <si>
    <t>CONTRATACION DE CONSULTOR ESPECIALISTA EN GESTION FINANCIERA PARA EL AREA CONTABLE DE PROYECTOS</t>
  </si>
  <si>
    <t>Ctto. 1</t>
  </si>
  <si>
    <t>HECTOR BLADIMIR CRUZ CORDERO</t>
  </si>
  <si>
    <t>Juan Elías Campos</t>
  </si>
  <si>
    <t>06/2015 ME BIRF</t>
  </si>
  <si>
    <t>CONTRATACION DE ESPECIALISTA 1 EN INFRAESTRUCTURA</t>
  </si>
  <si>
    <t>Ctto. 10</t>
  </si>
  <si>
    <t>CARLOS MILTON RAMÍREZ MIRANDA</t>
  </si>
  <si>
    <t>07/2015 ME BIRF</t>
  </si>
  <si>
    <t>CONTRATACION DE ESPECIALISTA 4 EN INFRAESTRUCTURA</t>
  </si>
  <si>
    <t>Ctto. 12</t>
  </si>
  <si>
    <t>NESTOR AMILCAR SALAMANCA GUNADIQUE</t>
  </si>
  <si>
    <t>08/2015 ME BIRF</t>
  </si>
  <si>
    <t>CONTRATACION DE CONSULTOR ESPECIALISTA 1 EN ADQUISICIONES</t>
  </si>
  <si>
    <t>Ctto. 5</t>
  </si>
  <si>
    <t xml:space="preserve">GRACIA CAROLINA MONTES MERCADO C/P GRACIA CAROLINA MONTEFLORES MERCADO </t>
  </si>
  <si>
    <t>Ana Miriam Sanchez de Cruz</t>
  </si>
  <si>
    <t>09/2015 ME BIRF</t>
  </si>
  <si>
    <t>CONTRATACION DE CONSULTOR PARA APOYAR EN PROCESOS TERRITORIALES PARA LA DIRECCION ADJUNTA DEL SI EITP</t>
  </si>
  <si>
    <t>Ctto. 32</t>
  </si>
  <si>
    <t>VICENTE DE JESUS MENDEZ</t>
  </si>
  <si>
    <t>Marta Alicia Bautista Durán</t>
  </si>
  <si>
    <t>10/2015 ME BIRF</t>
  </si>
  <si>
    <t>CONTRATACION DE CONSULTOR PARA APOYAR EN PROCESOS ORGANIZATIVOS PARA LA DIRECCION ADJUNTA DEL SI EITP</t>
  </si>
  <si>
    <t>Ctto. 33</t>
  </si>
  <si>
    <t>CELINA LIDIA LOPEZ GOMEZ</t>
  </si>
  <si>
    <t>Juan Carlos Vásquez Orellana</t>
  </si>
  <si>
    <t>11/2015 ME BIRF</t>
  </si>
  <si>
    <t xml:space="preserve">CONTRATACION DE ESPECIALISTA 2 EN ADQUISICIONES </t>
  </si>
  <si>
    <t>Ctto. 20</t>
  </si>
  <si>
    <t>NOEMI ARELY SANCHEZ DE RIVERA</t>
  </si>
  <si>
    <t>12/2015 ME BIRF</t>
  </si>
  <si>
    <t>CONTRATACION DE COORDINADOR TECNICO PEDAGOGICO DEL SI EITP PARA LA DIRECCION DPTAL. DE EDUCACION DE USULUTAN</t>
  </si>
  <si>
    <t>Ctto. 4</t>
  </si>
  <si>
    <t>MARIO ANTONIO GIRON CAMPOS</t>
  </si>
  <si>
    <t>Clara Olimpia Saravia Diaz</t>
  </si>
  <si>
    <t>13/2015 ME BIRF</t>
  </si>
  <si>
    <t>CONTRATACION DE COORDINADOR DE APOYO ADMINISTRATIVO DEL SI EITP PARA LA DIRECCION DPTAL. DE EDUCACION DE USULUTAN</t>
  </si>
  <si>
    <t>Ctto. 6</t>
  </si>
  <si>
    <t>CHRISITIAN DEL CARMEN MARTELL RUIZ</t>
  </si>
  <si>
    <t>Victor Raúl Ayala</t>
  </si>
  <si>
    <t>14/2015 ME BIRF</t>
  </si>
  <si>
    <t xml:space="preserve">CONTRATACION DE COORDINADOR TECNICO PEDAGOGICO DEL SI EITP PARA LA DIRECCION DPTAL. DE EDUCACION DE UNION </t>
  </si>
  <si>
    <t>Ctto. 11</t>
  </si>
  <si>
    <t>GISELA IRASI ALVAREZ DE TORRES</t>
  </si>
  <si>
    <t>Walter Anibal Ventura</t>
  </si>
  <si>
    <t>15/2015 ME BIRF</t>
  </si>
  <si>
    <t xml:space="preserve">CONTRATACION DE COORDINADOR DE APOYO ADMINISTRATIVO DEL SI EITP PARA LA DIRECCION DPTAL. DE EDUCACION DE UNION </t>
  </si>
  <si>
    <t>Ctto. 16</t>
  </si>
  <si>
    <t>ANA MARISTELA CHICAS DE RAMIREZ</t>
  </si>
  <si>
    <t>Roberto Antonio Cáceres Murillo</t>
  </si>
  <si>
    <t>16/2015 ME BIRF</t>
  </si>
  <si>
    <t xml:space="preserve">CONTRATACION DE COORDINADOR TECNICO PEDAGOGICO DEL SI EITP PARA LA DIRECCION DPTAL. DE EDUCACION DE SAN VICENTE </t>
  </si>
  <si>
    <t>Ctto. 17</t>
  </si>
  <si>
    <t>PEDRO LOPEZ MOLINA</t>
  </si>
  <si>
    <t>Manuel Antonio Ayala</t>
  </si>
  <si>
    <t>17/2015 ME BIRF</t>
  </si>
  <si>
    <t xml:space="preserve">CONTRATACION DE COORDINADOR DE APOYO ADMINISTRATIVO DEL SI EITP PARA LA DIRECCION DPTAL. DE EDUCACION DE SAN VICENTE </t>
  </si>
  <si>
    <t>CRISTOBAL EDENILSON MORALES CUBIAS</t>
  </si>
  <si>
    <t>Mario Antonio Cruz Meléndez</t>
  </si>
  <si>
    <t>18/2015 ME BIRF</t>
  </si>
  <si>
    <t xml:space="preserve">CONTRATACION DE COORDINADOR DE APOYO ADMINISTRATIVO DEL SI EITP PARA LA DIRECCION DPTAL. DE EDUCACION DE AHUACHAPAN </t>
  </si>
  <si>
    <t>Ctto. 7</t>
  </si>
  <si>
    <t>LUIS GONZALO AGREDA CHAVEZ</t>
  </si>
  <si>
    <t xml:space="preserve">Sandra Aracely Ramirez de Castro </t>
  </si>
  <si>
    <t>19/2015 ME BIRF</t>
  </si>
  <si>
    <t>CONTRATACION DE COORDINADOR TECNICO PEDAGOGICO DEL SI EITP PARA LA DIRECCION DPTAL. DE EDUCACION DE SAN SALVADOR</t>
  </si>
  <si>
    <t>Ctto. 28</t>
  </si>
  <si>
    <t>RAYMUNDO FAUSTINO OLIVA PADILLA</t>
  </si>
  <si>
    <t>Karla Méndez Uceda</t>
  </si>
  <si>
    <t>20/2015 ME BIRF</t>
  </si>
  <si>
    <t>CONTRATACION DE COORDINADOR DE APOYO ADMINISTRATIVO DEL SI EITP PARA LA DIRECCION DPTAL. DE EDUCACION DE SAN SALVADOR</t>
  </si>
  <si>
    <t>Ctto. 27</t>
  </si>
  <si>
    <t>DANIEL HUMBERTO ALVARADO CORNEJO</t>
  </si>
  <si>
    <t>Rene Bernardo García</t>
  </si>
  <si>
    <t>21/2015 ME BIRF</t>
  </si>
  <si>
    <t>CONTRATACION DE COORDINADOR TECNICO PEDAGOGICO DEL SI EITP PARA LA DIRECCION DPTAL. DE EDUCACION DE CABAÑAS</t>
  </si>
  <si>
    <t>Ctto. 21</t>
  </si>
  <si>
    <t>ESTRELLITA SOLEDAD LÓPEZ DE COREAS</t>
  </si>
  <si>
    <t>22/2015 ME BIRF</t>
  </si>
  <si>
    <t>CONTRATACION DE COORDINADOR DE APOYO ADMINISTRATIVO DEL SI EITP PARA LA DIRECCION DPTAL. DE EDUCACION DE CABAÑAS</t>
  </si>
  <si>
    <t>Ctto. 26</t>
  </si>
  <si>
    <t>MARIA CECIBEL CRUZ CUBIAS</t>
  </si>
  <si>
    <t>William Edgardo Amaya Bejarano</t>
  </si>
  <si>
    <t>23/2015 ME BIRF</t>
  </si>
  <si>
    <t>CONTRATACION DE COORDINADOR DE APOYO ADMINISTRATIVO DEL SI EITP PARA LA DIRECCION DPTAL. DE EDUCACION DE CUSCATLAN</t>
  </si>
  <si>
    <t>Ctto. 19</t>
  </si>
  <si>
    <t>CARLOS ALBERTO ARGUETA</t>
  </si>
  <si>
    <t>Edwin Rolando Valladares</t>
  </si>
  <si>
    <t>24/2015 ME BIRF</t>
  </si>
  <si>
    <t xml:space="preserve">CONTRATACION DE COORDINADOR TECNICO PEDAGOGICO DEL SI EITP PARA LA DIRECCION DPTAL. DE EDUCACION DE CUSCATLAN </t>
  </si>
  <si>
    <t>Ctto. 14</t>
  </si>
  <si>
    <t>JOSE ORLANDO MENJIVAR ACOSTA</t>
  </si>
  <si>
    <t>William Oswaldo Mariona Ramírez</t>
  </si>
  <si>
    <t>25/2015 ME BIRF</t>
  </si>
  <si>
    <t>CONTRATACION DE COORDINADOR DE APOYO ADMINISTRATIVO DEL SI EITP PARA LA DIRECCION DPTAL. DE EDUCACION DE LA PAZ</t>
  </si>
  <si>
    <t>Ctto. 29</t>
  </si>
  <si>
    <t>FRANCISCA DEL CARMEN LINARES DE SEGOVIA</t>
  </si>
  <si>
    <t>Susana Guadalupe Angel</t>
  </si>
  <si>
    <t>26/2015 ME BIRF</t>
  </si>
  <si>
    <t>CONTRATACION DE COORDINADOR TECNICO PEDAGOGICO DEL SI EITP PARA LA DIRECCION DPTAL. DE EDUCACION DE LA PAZ</t>
  </si>
  <si>
    <t>Ctto. 31</t>
  </si>
  <si>
    <t>IRIS AIDA MENDEZ MATA</t>
  </si>
  <si>
    <t>27/2015 ME BIRF</t>
  </si>
  <si>
    <t xml:space="preserve">CONTRATACION DE COORDINADOR DE APOYO ADMINISTRATIVO DEL SI EITP PARA LA DIRECCION DPTAL. DE EDUCACION DE SANTA ANA </t>
  </si>
  <si>
    <t>Ctto. 34</t>
  </si>
  <si>
    <t>ANGELICA DEL CARMEN ZALDIVAR DE RODRIGUEZ</t>
  </si>
  <si>
    <t>José Ernesto Velado del Cid</t>
  </si>
  <si>
    <t>28/2015 ME BIRF</t>
  </si>
  <si>
    <t>CONTRATACION DE COORDINADOR TECNICO PEDAGOGICO DEL SI EITP PARA LA DIRECCION DPTAL. DE EDUCACION DE SANTA ANA</t>
  </si>
  <si>
    <t>Ctto. 35</t>
  </si>
  <si>
    <t>FRANCISCO GIOVANNI CEA BARAHONA</t>
  </si>
  <si>
    <t>Evelyn Carolina Guerra Peña</t>
  </si>
  <si>
    <t>29/2015 ME BIRF</t>
  </si>
  <si>
    <t>CONTRATACION DE COORDINADOR TECNICO PEDAGOGICO DEL SI EITP PARA LA DIRECCION DPTAL. DE EDUCACION DE LA LIBERTAD</t>
  </si>
  <si>
    <t>Ctto. 25</t>
  </si>
  <si>
    <t>MANUEL ANTONIO HERNÁNDEZ MENDOZA</t>
  </si>
  <si>
    <t>Lizzette Yanira Arrizaza Alfaro</t>
  </si>
  <si>
    <t>30/2015 ME BIRF</t>
  </si>
  <si>
    <t>CONTRATACION DE COORDINADOR DE APOYO ADMINISTRATIVO DEL SI EITP PARA LA DIRECCION DPTAL. DE EDUCACION DE LA LIBERTAD</t>
  </si>
  <si>
    <t>Ctto. 3</t>
  </si>
  <si>
    <t>MARTA DEL CARMEN ELIAS DE PORTILLO</t>
  </si>
  <si>
    <t>Remberto Damaris Galdámez</t>
  </si>
  <si>
    <t>31/2015 ME BIRF</t>
  </si>
  <si>
    <t>CONTRATACION DE COORDINADOR DE APOYO ADMINISTRATIVO DEL SI EITP PARA LA DIRECCION DPTAL. DE EDUCACION DE SONSONATE</t>
  </si>
  <si>
    <t>Ctto. 24</t>
  </si>
  <si>
    <t>GLORIA YESENIA AGUILAR DE RAMÍREZ</t>
  </si>
  <si>
    <t>Claudia Morena Ortiz de Melgar</t>
  </si>
  <si>
    <t>32/2015 ME BIRF</t>
  </si>
  <si>
    <t>CONTRATACION DE COORDINADOR TECNICO PEDAGOGICO DEL SI EITP PARA LA DIRECCION DPTAL. DE EDUCACION DE MORAZAN</t>
  </si>
  <si>
    <t>Ctto. 13</t>
  </si>
  <si>
    <t>LETICIA DEL CARMEN BONILLA IGLESIAS</t>
  </si>
  <si>
    <t>Silvia Yanery Dinarte de Flores</t>
  </si>
  <si>
    <t>33/2015 ME BIRF</t>
  </si>
  <si>
    <t>CONTRATACION DE COORDINADOR TECNICO PEDAGOGICO DEL SI EITP PARA LA DIRECCION DPTAL. DE EDUCACION DE SAN MIGUEL</t>
  </si>
  <si>
    <t>Ctto. 23</t>
  </si>
  <si>
    <t>ROBERTO ENRIQUE CAMPOS</t>
  </si>
  <si>
    <t xml:space="preserve">José Roberto Salmerón </t>
  </si>
  <si>
    <t>34/2015 ME BIRF</t>
  </si>
  <si>
    <t xml:space="preserve">CONTRATACION DE COORDINADOR DE APOYO ADMINISTRATIVO DEL SI EITP PARA LA DIRECCION DPTAL. DE EDUCACION DE SAN MIGUEL </t>
  </si>
  <si>
    <t>Ctto. 9</t>
  </si>
  <si>
    <t>CECILIA MUÑOZ DE PARADA</t>
  </si>
  <si>
    <t>Teresa de Jesús Velásquez</t>
  </si>
  <si>
    <t>35/2015 ME BIRF</t>
  </si>
  <si>
    <t>CONTRATACION DE CONSULTOR ESPECIALISTA 5 EN INFRAESTRUCTURA</t>
  </si>
  <si>
    <t>Ctto. 30</t>
  </si>
  <si>
    <t>VICTOR HUGO MENDOZA MORALES</t>
  </si>
  <si>
    <t xml:space="preserve">María Elena Cardona </t>
  </si>
  <si>
    <t>39/2015 ME BIRF</t>
  </si>
  <si>
    <t>CONTRATACION DEL DIRECTOR ADJUNTO DEL SI EITP</t>
  </si>
  <si>
    <t>Ctto. 36</t>
  </si>
  <si>
    <t>ROLANDO ERNESTO MARIN COTO</t>
  </si>
  <si>
    <t>Francisco Humberto Castaneda</t>
  </si>
  <si>
    <t>70/2014 ME BIRF-8110 SV</t>
  </si>
  <si>
    <t>FORMULACION DE LA CARPETA TECNICA PARA LA REHABILITACION DE 1 CENTRO ESCOLAR: 1 CENTRO ESCOLAR DEL MUNICIPIO DE EL CARMEN, DPTO. LA UNION</t>
  </si>
  <si>
    <t>Ctto. 38</t>
  </si>
  <si>
    <t>G.M. INVERSIONES S.A. DE C.V.</t>
  </si>
  <si>
    <t>Carlos Milton Ramírez Miranda</t>
  </si>
  <si>
    <t>**FEBRERO</t>
  </si>
  <si>
    <t>SERVICIO DE MANTENIMIENTO PREVENTIVO DE LA INFRAESTRUCTURA TELEFONICA DEL MINISTERIO DE EDUCACION, NIVEL CENTRAL, ESCUELA SUPERIOR DE MAESTROS CENTRAL, OCCIDENTAL, ORIENTAL, GERENCIA DE EDUCACION PERMANENTE PARA JOVENES Y ADULTOS, DIRECCIONES DEPARTAMENTALES DE AHUACHAPAN, SANTA ANA, CHALATENANGO, SAN VICENTE, USULUTAN, MORAZAN, SAN MIGUEL, CENTRO DE REACONDICIONAMIENTO ENSAMBLE Y SOPORTE TECNICO (CREST), DIRECCION NACIONAL DE TRANSPARENCIA Y TRIBUNAL CALIFICADOR PARA EL AÑO 2015</t>
  </si>
  <si>
    <t>1.  ORDEN DE COMPRA 30/2015   2. CONTRATO  ME-32/2015, 3. O DE C. 31/2015</t>
  </si>
  <si>
    <t>E-BUSINESS DISTRIBUTION DE EL SALVADOR, S.A. DE C.V.  $3,050.10 DESARROLLO DE SOLUCIONES INTEGRALES, S.A. DE C.V. $21,420.12,  SISTEMAS ENTERPRISE, S.A. $5,618.36</t>
  </si>
  <si>
    <t xml:space="preserve">CONTRATO                
20050 $ 387,602.43
20051$65,742.27
20052 $375,649.29
20053$106,120.56
20054$377,690.07
20055 $417,339.51
20056$117,927.93
20057$419,671.83
</t>
  </si>
  <si>
    <t xml:space="preserve">SERVICIOS TECNICOS DE DIGITADORES PARA MATRICULA FINAL 2014 Y MATRICULA INICIAL 2015 </t>
  </si>
  <si>
    <t xml:space="preserve">ORDEN DE COMPRA  52/2015, 54/2015, 55/2015, 56/2015, 57/2015, 58/2015, 59/2015, 60/2015, 61/2015, 62/2015, 63/2015, 64/2015, 65/2015, 66/2015. </t>
  </si>
  <si>
    <t>ALMA ANGELICA AYALA ARGUETA $540.00
LUIS RENE AREVALO ORELLANA $540.00 
WENDY DEL CARMEN GODINEZ BARAHONA $540.00 
MOISES MAURICIO REYES RIVERA $540.00
ANA RUTH CARRANZA ESCAMILLA $540.00
INGRID YAMILETH CASTRO AVILES $ 520.00
RUBIDIA MARISOL LOPEZ DE LOPEZ $520.00
EDGAR LUIS BERMUDEZ CARMONA $540.00  
ADGAR MARCELO VEGA $500.00
EDWAR EDMUNDO VALLADARES RIVAS $ 525.00 
JESSICA JASMIN SANTANA RAMIREZ $540.00
SUSANA PATRICIA TORRES ARGUETA $550.00
MARCELINO TEODORO PALACIOS AVILA $540.00
RAQUEL EMPERATRIZ AYALA NILLA $550.00</t>
  </si>
  <si>
    <t>SERVICIOS DE MANTENIMIENTO DE EQUIPO ODONTOLOGICO PARA LA CLINICA DEL MINED DE FEBRERO A DICIEMBRE 2015</t>
  </si>
  <si>
    <t>ORDEN DE COMPRA 72/2015</t>
  </si>
  <si>
    <t xml:space="preserve">DISTRIBUIDORA DE PRODUCTOS PARA LA SALUD, S.A. DE C.V. </t>
  </si>
  <si>
    <t xml:space="preserve">GLADIS AMANDA VILLEDA DE CASIVA </t>
  </si>
  <si>
    <t xml:space="preserve">APLICACIÓN DE LA PRUEBA TOEFL-ITP ORDINARIA 2014 A ESTUDIANTES DE PROFESORADO EN IDIOMA INGLES PARA EL TERVER CICLO DE EDUCACION BASICA Y MEDIA QUE FINALAIZARON SU PLAN DE ESTUDIO </t>
  </si>
  <si>
    <t>ORDEN DE COMPRA 49/2015</t>
  </si>
  <si>
    <t xml:space="preserve">ASOCIACION CENTRO CULTURAL SALVADOREÑO AMERICANO </t>
  </si>
  <si>
    <t xml:space="preserve">WENDY CRISTELA MENENDEZ CRUZ </t>
  </si>
  <si>
    <t>ADQUISICION DE CAJAS DE CARTON PARA EMBALAJE DE MATERIAL DEL CENCO ESCOLAR 2015</t>
  </si>
  <si>
    <t>ORDEN DE COMPRA 73/2015</t>
  </si>
  <si>
    <t>H INVESTMENTS AND BUSINESS GROUP, S.A. DE C.V</t>
  </si>
  <si>
    <t xml:space="preserve">ADQUISICION DE BOLSAS PLASTICAS PARA EMBALAJE DE MATERIAL DEL CENSO ESCOALR </t>
  </si>
  <si>
    <t>ORDEN D ECOMPRA 74/2015</t>
  </si>
  <si>
    <t xml:space="preserve">MUNDO MEDICO QUIMICO, S.A. DE C.V. </t>
  </si>
  <si>
    <t xml:space="preserve">IMPRESIÓN DE CARTA DE CERTIFICADO DE REGISTRO Y AUTENTICA DE LA DIRECCION NACIONAL DE EDUCACION </t>
  </si>
  <si>
    <t xml:space="preserve">CONVENIO </t>
  </si>
  <si>
    <t>AA149-15</t>
  </si>
  <si>
    <t xml:space="preserve">IMPRENTA NACIONAL </t>
  </si>
  <si>
    <t xml:space="preserve">IRMA FRANCO DE CARRILLO </t>
  </si>
  <si>
    <t>SERVICIO PARA EL MONTAJE DE STANDS EN EL MARCO DE LA FERIA JUVENTOUR 2015</t>
  </si>
  <si>
    <t>ORDEN DE COMPRA 75/2015</t>
  </si>
  <si>
    <t xml:space="preserve">CENTRO INTERNACIONAL DE FERIAS Y CONVENCIONES DE EL SALVADOR </t>
  </si>
  <si>
    <t>José Enrique Posada</t>
  </si>
  <si>
    <t>COMPRA DE PAPEL DE SEGURIDAD PARA TITULOS DE EDUCACION MEDIA, AÑO 2015</t>
  </si>
  <si>
    <t xml:space="preserve">ORDEN DE COMPRA 80//2015 </t>
  </si>
  <si>
    <t xml:space="preserve">WALTER ALFREDO AGREDA ARIAS </t>
  </si>
  <si>
    <t xml:space="preserve">FELIX GERMAN MONTEAGUDO </t>
  </si>
  <si>
    <t>SERVICIO DE TELECOMUNICACIONES PARA EL MINISTERIO DE EDUcACION NIVEL CENTRAL PARA EL AÑO 2014</t>
  </si>
  <si>
    <t>RESOLUCION MODIFICATIVA ME-M-279/2014</t>
  </si>
  <si>
    <t xml:space="preserve">CONTRATO ME-16/2014 </t>
  </si>
  <si>
    <t xml:space="preserve">TELEMOVIL DE EL SALVADOR, S.A.  DE C.V. </t>
  </si>
  <si>
    <t xml:space="preserve">ANA GUADALUPE VELA NUILA, ANTONIO CASTRO VIANA  </t>
  </si>
  <si>
    <t>SERVICIOS DE GUARDERIAS PARA HIJOS E HIJAS DEL PERSONAL ADMINISTRATIVO DE OFICINAS CENTRALES DEL MINED, AÑO 2014.</t>
  </si>
  <si>
    <t>RESOLUCION MODIFICATIVA ME-M-284/2014</t>
  </si>
  <si>
    <t xml:space="preserve">CONTRATO ME-77/2014 $22,253.00 </t>
  </si>
  <si>
    <t xml:space="preserve">SOFIA EMPERATRIZ AYALA FRANCO </t>
  </si>
  <si>
    <t xml:space="preserve">BORIS RENE FRANCISCO BERMUDEZ </t>
  </si>
  <si>
    <t xml:space="preserve">CONTRATO           ME-78/2014 $30,153.75                  </t>
  </si>
  <si>
    <t>GRUPO DE CIENCIA Y TECNOLOGIA, S.A. DE C.V.</t>
  </si>
  <si>
    <t>SERVICIOS DE TRANSPORTE PARA PERSONAL DE LA DEPARTAMENTAL DE CABAÑAS  MINISTERIO DE EDUCACION, AÑO 2014</t>
  </si>
  <si>
    <t xml:space="preserve">RESOLUCION MODIFICATIV A </t>
  </si>
  <si>
    <t>ORDEN DE COMPRA 420/2014</t>
  </si>
  <si>
    <t xml:space="preserve">JUAN JOSE BONILLA RECINOS </t>
  </si>
  <si>
    <t>17771 </t>
  </si>
  <si>
    <t>Compra de Arroz para el Programa de Alimentación y Salud Escolar en Centros Escolares y Complejos Educativos oficiales ubicados en los Departamentos de Ahuachapán, Chalatenango y Morazán (Año 2015)  </t>
  </si>
  <si>
    <t>MERCADO BURSATIL/CONTRATACION DE BIENES </t>
  </si>
  <si>
    <t>ORALIA ROBLES SALVADOR</t>
  </si>
  <si>
    <t>*MARZO*</t>
  </si>
  <si>
    <t>FANTEL</t>
  </si>
  <si>
    <t>17772 </t>
  </si>
  <si>
    <t>Compra de Frijol para el programa de alimentación y salud escolar centros escolares y complejos educativos oficiales ubicados en los departamentos de Ahuchapán, Chalatenango y Morazán (Año 2015)  </t>
  </si>
  <si>
    <t>Del 23/03/2015 al 10/04/2015</t>
  </si>
  <si>
    <t>20251
20252
20253
20254
20255
20256</t>
  </si>
  <si>
    <t>17773 </t>
  </si>
  <si>
    <t>Compra de Azúcar para el Programa de Alimentación y Salud Escolar en Centros Escolares y Complejos Educativos oficiales ubicados en los Departamentos de Ahuachapán, Chalatenango y Morazán (Año 2015)  </t>
  </si>
  <si>
    <t xml:space="preserve">20204
20207
20201
20202
20203
20205
20206
20208
20200
</t>
  </si>
  <si>
    <t>17774 </t>
  </si>
  <si>
    <t>Compra de Bebida Fortificada para el Programa de Alimentación y Salud Escolar en Centros Escolares y Complejos Educativos oficiales ubicados en los Departamentos de Ahuachapán, Chalatenango y Morazán (Año 2015)  </t>
  </si>
  <si>
    <t xml:space="preserve">20175
20176
20177
20178
20180
20179
20196
20183
20194
</t>
  </si>
  <si>
    <t>17775 </t>
  </si>
  <si>
    <t>Compra de Leche en Polvo para el Programa de Alimentación y Salud Escolar en Centros Escolares y Complejos Educativos oficiales ubicados en los Departamentos de Ahuachapán, Chalatenango y Morazán (Año-2015)  </t>
  </si>
  <si>
    <t>20058
20059
20060
20061
20062
20063
20064
20065
20066</t>
  </si>
  <si>
    <t>Compra de Aceite para el Programa de Alimentación y Salud Escolar en Centros Escolares y Complejos Educativos oficiales ubicados en los Departamentos de Ahuachapán, Chalatenango y Morazán (Año 2015) </t>
  </si>
  <si>
    <t>20146
20153
20168
20152
20170
20171
20195
20167
20197</t>
  </si>
  <si>
    <t>Servicio de transporte de alimentos para el programa de alimentación y salud escolar PASE para la primera, segunda y tercera distribución del año 2015. 
Distribuciones de alimento a Centros Escolares y Complejos Educativos oficiales ubicados en los Departamentos de Ahuachapán, Chalatenango y Morazán (Año-2015)  </t>
  </si>
  <si>
    <t>CONTRATO NO. 20047</t>
  </si>
  <si>
    <t>LILIAN MAGDALENA MORALES DE GAMEZ</t>
  </si>
  <si>
    <t>Servicios de representación ante la bolsa de productos y servicios de El Salvador (BOLPROS) para las negociaciones bursátiles del Ministerio de Educación (Año-2015)  </t>
  </si>
  <si>
    <t>RESOLUCION MODIFICATIVA 282/2014</t>
  </si>
  <si>
    <t>RESOLUCION MODIFICATIVA No. ME- M – 282/2014</t>
  </si>
  <si>
    <t xml:space="preserve">Dirección Nacional de Educación
Sylvia Jeanette Andrade (encargada de unidad técnica)
</t>
  </si>
  <si>
    <t>42/2015 ME BIRF</t>
  </si>
  <si>
    <t>CONTRATACION DE COORDINADOR TECNICO PEDAGOGICO DEL SI EITP PARA LA DIRECCION DEPARTAMENTAL DE EDUCACION DE AHUACHAPAN</t>
  </si>
  <si>
    <t>Ctto. 40</t>
  </si>
  <si>
    <t>JOSE ROBERTO HERRERA</t>
  </si>
  <si>
    <t>OSCAR ARMANDO BARRERA</t>
  </si>
  <si>
    <t>ENLACE DE DATOS E INTERNET PARA MINISTERIO DE EDUCACION DE ENERO A DICIEMBRE DEL 2015</t>
  </si>
  <si>
    <t xml:space="preserve">MIGUEL ANTONIO ERAZO PEÑATE </t>
  </si>
  <si>
    <t xml:space="preserve">INES DEL CARMEN HERNANDEZ DE MELENDEZ $ $ 14,262.81  
O&amp;M MANTENIMIENTO Y SERVICIOS, S. A. DE C. V. $ 32,225.63   </t>
  </si>
  <si>
    <t>ADQUISICION DE QUIMICOS, HERRAMIENTAS, MATERIALES DE EMPAQUE Y GASTABLES PARA DESARROLLAR LAS ACTIVIDADES DE MANTENIMIENTO PREVENTIVO Y LAS ACTIVIDADES DE REACONDICONAMIENTO DE EQUIPOS INFORMATICOS EN EL CREST.</t>
  </si>
  <si>
    <t>ORDEN DE COMPRA  82/2015,  83/2015,  84/2015,  85/2015</t>
  </si>
  <si>
    <t>WINZER CORPORACION DE PRODUCTOS Y SERVICIOS, S.A. DE C.V. $5,780.00   OUTSOURCING CORPORATION, S.A. DE C.V. $ 1,307.50   SABO INTERNACIONAL EL SALVADOR, S.A. DE C.V. $ 11,678.00  OXGASA S.A DE C.V $ 539.00</t>
  </si>
  <si>
    <t>ADQUISICION DE TROFEOS Y MEDALLAS DE RECONOCIMIENTO, 8 TROFEOS PARA TORNEO FUTBOLISTICO DEL MINISTERIO DE EDUCACION 2015-2016, ELABORACION DE MEDALLAS DE ORO DE 18 KLTS PARA RECONOCIMIENTO AL MERITO MAGISTERIAL</t>
  </si>
  <si>
    <t xml:space="preserve">PENDIENTE </t>
  </si>
  <si>
    <t>ORDEN DE COMPRA 77/2015</t>
  </si>
  <si>
    <t xml:space="preserve">ON-08-15
</t>
  </si>
  <si>
    <t>IMPRESIONES PUBLICITARIAS PARA EL AÑO 2015</t>
  </si>
  <si>
    <t xml:space="preserve">  ORDEN DE COMPRA 78/2015</t>
  </si>
  <si>
    <t>SERVICIOS DE AUDITORIA EXTERNA A LOS ESTADOS FINANCIEROS AÑO 2014 CONVENIO DE EJECUCION DEL PROYECTO DE ALIMENTACION ESCOLAR, 2012-2014 FANTEL-MINED</t>
  </si>
  <si>
    <t>ORDNE D ECOMPRA 95/2015</t>
  </si>
  <si>
    <t xml:space="preserve">MURCIA &amp; MURCIA, S.A. DE C.V. </t>
  </si>
  <si>
    <t xml:space="preserve">MARIA EUGENIA MARTINEZ </t>
  </si>
  <si>
    <t>CONTRATOS No.  20042  $72,320.00   20043 $72,320.00   20046 $72,320.00</t>
  </si>
  <si>
    <t>COMPRA DE LECHE UHT PARA LOS CENTOS ESCOLARES PARTICIPANTES DEL PROGRAMA DE ALIMENTAICON Y SALUD ESCOLAR, EN EL MARCO DEL PROYECTO PRESIDENCIA "VASO DE LECHE" 2015</t>
  </si>
  <si>
    <t xml:space="preserve">SOCIEDAD COOPERATIVOA GANADERA DE SONSONATE DE RL </t>
  </si>
  <si>
    <t>IMPRESIÓN DE INSTRUMENTOS DE RECOLECCION DE INFORMACION PARA LA EJECUCION CENSO ESCOLAR 2015</t>
  </si>
  <si>
    <t>ORDEN DE NEGOCIACION MINED-ON-17-15 CONTRATO 20199</t>
  </si>
  <si>
    <t>“SERVICIO DE CONFECCION DE UNIFORMES ESCOLARES PARA ESTUDIANTES DE CENTROS EDUCATIVOS PÚBLICOS UNIDOCENTES Y BIDOCENTES, AÑO 2015</t>
  </si>
  <si>
    <t xml:space="preserve">No.  de contrato y monto                             20249 7,446.70
20250 7,446.70
20247 7,458.00
20248 7,458.00
20246 7,525.80
20245 7,672.70
20257 7,740.50
20258 7,740.50
20259 7,740.50
20262 7,740.50
20244 7,797.00
20243 7,853.50
20241 7,910.00
20242 7,910.00
20260 7,989.10
20261 7,989.10
20263 7,989.10
20264 7,989.10
20270 9,480.70
20269 9,559.80
20268 9,582.40
20265 9,593.70
20266 9,593.70
20267 9,593.70
  196,800.80
</t>
  </si>
  <si>
    <t>ANGELA MARGARITA ROSALES</t>
  </si>
  <si>
    <t>ADQUISICION DE UN SCANNER INDUSTRIAL PARA LA UNIDAD DE ADQUISICIONES INSTITUCIONAL</t>
  </si>
  <si>
    <t>ORDEN DE COMPRA 91/2015</t>
  </si>
  <si>
    <t xml:space="preserve"> REBECA FLORES DE CRZU </t>
  </si>
  <si>
    <t xml:space="preserve">ADQUISICION E INSTALACION DE CORTINAS VERTICALES  PARA OFICINAS DEL MINED. </t>
  </si>
  <si>
    <t>ORDEN DE COMPRA 93/2015</t>
  </si>
  <si>
    <t xml:space="preserve">D'CORA SERVI ASOCIADOS, S.A. DE C.V. </t>
  </si>
  <si>
    <t xml:space="preserve">MARTA CAROLINA AVELAR HERRERA </t>
  </si>
  <si>
    <t>“ADQUISICION DE BOLETOS AEREOS A FAVOR DE JOSE FRANCISCO MARROQUIN, DIRECTOR NACIONAL DE EDUCACIÓN SUPERIOR Y CARLOS MAURICIO CANJURA LINARES, MINISTRO DE EDUCACIÓN, A FIN DE CUMPLIR MISION OFICIAL A SAN JOSE COSTA RICA" LOS DIAS 09 Y 10 DE MARZO DE 2015</t>
  </si>
  <si>
    <t>ORDEN DE COMPRA 81/2015</t>
  </si>
  <si>
    <t>INTER TOURS, S.A DE C.V.</t>
  </si>
  <si>
    <t>RAFAEL ALFONSO RAMOS MENDEZ</t>
  </si>
  <si>
    <r>
      <rPr>
        <u/>
        <sz val="9"/>
        <rFont val="Calibri"/>
        <family val="2"/>
      </rPr>
      <t xml:space="preserve">SERVICIOS DE TRANSPORTE </t>
    </r>
    <r>
      <rPr>
        <sz val="9"/>
        <rFont val="Calibri"/>
        <family val="2"/>
      </rPr>
      <t xml:space="preserve"> DE ALIMENTOS  PARA EL PROGRAMA DE ALIMENTACION Y SALUD ESCOLAR (PASE) PARA LA PRIMERA, SEGUNDA Y TERCERA DISTRIBUCIÓN DEL AÑO 2015</t>
    </r>
  </si>
  <si>
    <r>
      <t xml:space="preserve">CONTRATO:                    19980
19981
19982
</t>
    </r>
    <r>
      <rPr>
        <u/>
        <sz val="9"/>
        <rFont val="Calibri"/>
        <family val="2"/>
      </rPr>
      <t>19984</t>
    </r>
    <r>
      <rPr>
        <sz val="9"/>
        <rFont val="Calibri"/>
        <family val="2"/>
      </rPr>
      <t xml:space="preserve">
$51,392.40
$16,000.80
$93,428.40
$37,290.00
</t>
    </r>
  </si>
  <si>
    <r>
      <t xml:space="preserve">PARA LA EMPRESA  UNION TEMPORA DE LAS SOCIEDADES  R,R, DONNELLEY DE EL SALVADOR, S.A. DE C.V. Y R.R. DONNELLEY CHILE LIMITADA </t>
    </r>
    <r>
      <rPr>
        <sz val="9"/>
        <rFont val="Cambria"/>
        <family val="1"/>
      </rPr>
      <t xml:space="preserve">SATURNINO DE JESUS ARCE MENENDEZ, PARA, LITOGRAFIA E IMPRENTA LIL, S.A. LUCIA GUILLEN LOPEZ  </t>
    </r>
  </si>
  <si>
    <t>MAQUILA DE DATOS DE SOLICITUDES Y EXPEDIENTES DE MAESTROS QUE OPTAN A PLAZAS VACANTES DE DOCENTES, CARGOS DE DIRECTOR Y SUBDIRECTOR Y ASPIRANTES AL ASCENSO AL NIVEL UNO DEL ESCALAFON DOCENTE, EN EL AÑO 2014</t>
  </si>
  <si>
    <t>DEL 01/06/2014 AL 30/11/2014</t>
  </si>
  <si>
    <t>CONTRATO  ME-213/2014</t>
  </si>
  <si>
    <t xml:space="preserve"> DATA &amp; GRAPHICS, S.A. DE C.V. </t>
  </si>
  <si>
    <t>ADQUISICION DE INSUMOS Y MATERIALES/INSTRUMENTAL Y EQUIPO PARA USO MEDICO EN LA CLINICA DEL MINED, AÑO 2013</t>
  </si>
  <si>
    <t>DEL 05/06/2014 AL 24/06/2014</t>
  </si>
  <si>
    <t>ORDEN DE COMPRA 215/2014   216/2014</t>
  </si>
  <si>
    <t>NORMA ELOISA ROMERO MEDRANO $1,182.40   
HOSPIMEDIC, S.A. DE C.V. $420.16</t>
  </si>
  <si>
    <t>COMPRA DE PRODUCTOS DE CUERO Y CAUCHO (BOTAS DE HULE, MANGUERAS Y ESPONJAS)</t>
  </si>
  <si>
    <t>DEL 01/06/2014 AL 31/12/2014</t>
  </si>
  <si>
    <t xml:space="preserve">ORDEN DE COMRPA 245/2014 </t>
  </si>
  <si>
    <t>SURIANO SIU, S.A. DE C.V. $634.83 
FERRETERIA GUARDADO / CELESTINO GUARDADO $312.67</t>
  </si>
  <si>
    <t xml:space="preserve">COMPRA DE VASOS Y TAZAS DE VIDRIO </t>
  </si>
  <si>
    <t>DEL 23/06/2014 AL 07/07/2014</t>
  </si>
  <si>
    <t>ORDEN DE COMPRA 272/2014, 273/2014</t>
  </si>
  <si>
    <t>JOSE SAMUEL MONTES VASQUEZ $361.70, 
DATAPRINT, S.A. DE C.V. $178.95</t>
  </si>
  <si>
    <t>ADQUISICION DE EQUIPO Y SOFTWARE PARA LA ELABORACION DE CARNET, AÑO 2014</t>
  </si>
  <si>
    <t>DEL 19/06/2014 AL 18/07/2014</t>
  </si>
  <si>
    <t>ORDEN DE COMPRA 266/2014</t>
  </si>
  <si>
    <t xml:space="preserve">SCREENCHECK EL SALVADOR, S.A. DE C.V. </t>
  </si>
  <si>
    <t xml:space="preserve">SERVICIOS PROFESIONALES PARA APOYAR A LOS PROCESOS  ADMINISTRATIVOS EN EL SEGUIMIENTO AL PROGRAMA DOTACION DE UNIFORMES, ZAPATOS Y UTILES ESCOLARES A ESTUDIANTES DE PARVULARIA Y BASICA DE LOS CENTROS EDUCATIVOS PUBLICOS, PARA EL DEPARTAMENTO DE SANTA ANA (SEGUNDO PROCESO) </t>
  </si>
  <si>
    <t>DEL 02/06/2014 AL 30/08/2014</t>
  </si>
  <si>
    <t>ORDNE DE COMPRA 257/2014</t>
  </si>
  <si>
    <t xml:space="preserve">BEATRIZ CLARIBEL MOLINA DE LINARES </t>
  </si>
  <si>
    <t>COMPRA DE ACCESORIOS Y ARTICULOS DE LIMPIEZA</t>
  </si>
  <si>
    <t>DISTRIBUIDORA LEVESCA, S.A. DE C.V. $207.62
MARIA SUSANA MEJIA DE CANALES 
DEL 06/06/2014 AL 31/12/2014
SURIANO SIU, S.A. DE C.V. 
DEL 09/06/2014 AL 31/12/2014</t>
  </si>
  <si>
    <t>260/2014,   261/2014,            262/2014</t>
  </si>
  <si>
    <t>DISTRIBUIDORA LEVESCA, S.A. DE C.V. $207.62, MARIA SUSANA MEJIA DE CANALES $ 674.76, SURIANO SIU, S.A. DE C.V. $207.62</t>
  </si>
  <si>
    <t>SUMINISTRO DE LUBRICANTES PARA LOS VEHICULOS Y MOTOCICLETAS DEL MINED PARA EL AÑO 2014</t>
  </si>
  <si>
    <t xml:space="preserve">ORDEN DE COMPRA  254/2014, 
255/2014
256/2014,  </t>
  </si>
  <si>
    <t>DISTRIBUIDORA PAREDES VELA, S.A. DE C.V. $761.25, 
DISTRIBUIDORA CENTROAMRICANA DE LUBRICANTES $168.87, 
SUMINISTRO INDUSTRIALES DE EQUIPO Y FERRETERIA, S.A. DE C.V. $250.50</t>
  </si>
  <si>
    <t>COMPRA DE TORNILLOS, CLAVOS, LAMINAS, CHORROS Y ESCALERAS</t>
  </si>
  <si>
    <t xml:space="preserve"> DEL 01/07/2014 AL 31/12/2014</t>
  </si>
  <si>
    <t>ORDEN DE COMPRA 311/2014, 310/2014, 312/2014</t>
  </si>
  <si>
    <t>SIU, S.A. DE C.V. $12,222.22, FERRETERIA GUARDADO $3.333.34, 
                                                                                                                                                                                                                                                                                                                                                                                                                                                                                                                                                                                                                                                                                                                                                                                                                                                                                                                                                                                                                                                                                                                                                                                                                                                                                                                                                                                                                                                                                                                                                                                                                                                                                                                                                                                                                                                                                                                                                                                                                                                                                                                                                                                                                                                                                                                                                                                                                                                                                                                                                                                                                                                                                                                                                                                                                                                                                                                                                                                                                                                                                                                                                                                                                                                                                                                                                                                                                                                                                                                                                                                                                                                                                                                                                                                                                                                                                                                                                                                                                                                                                                                                                                                                                                                                                                                                                                                                                                                                                                                                                                                                                                                                                                                                                          OUTSOURCING CORPORATION, S.A. DE  C.V. $4,444.44</t>
  </si>
  <si>
    <t>IMRPESION DE CARTA DE CERTIFICADO DE REGISTRO Y AUTENTICA D ELA DIRECCION NACIONAL DE EDUCACION</t>
  </si>
  <si>
    <t>CONVENIO</t>
  </si>
  <si>
    <t>DEJ 12/05/2014 AL 09/06/2014</t>
  </si>
  <si>
    <t>RESOLUCION 8150/2014</t>
  </si>
  <si>
    <t>IMPRENTA NACIONAL</t>
  </si>
  <si>
    <t>SERVICIOS PROFESIONALES DE 3 SUPERVISORES PARA EL MODELO DE EDUCACION Y DESARROLLO INTEGRAL PARA LA PRIMERA INFANCIA EJECUTADO EN 10 MUNICIPIOS DE COMUNIDADES SOLIDARIAS</t>
  </si>
  <si>
    <t>DEL
23/junio/2014 al 22/abril/2015</t>
  </si>
  <si>
    <t>CONTRATO NO 8/2014 ME PACSES</t>
  </si>
  <si>
    <t>BEATRIZ ELIZABETH RODRIGUEZ DE GARCIA</t>
  </si>
  <si>
    <t>27/2014 ME BIRF-8110 SV</t>
  </si>
  <si>
    <t>ADQUISICION DE IMPLEMENTOS DE DANZA FOLCLORICA PARA LOS TALLERES DE ARTE</t>
  </si>
  <si>
    <t>LICITACION PUBLICA NACIONAL</t>
  </si>
  <si>
    <t>120 DIAS. DEL 10 DE JUNIO/2014 AL 7 DE OCTUBRE/2014</t>
  </si>
  <si>
    <t>Ctto. 53</t>
  </si>
  <si>
    <t>RUFINA ADELA ORELLANA FRANCO</t>
  </si>
  <si>
    <t>COMPRA DE ESTANTES TIPO DEXION PARA LA DIRECCION DE CONTRACIONES INSTITUCIONALES Y LA BODEGA QUINTA MANSION DEL MINED</t>
  </si>
  <si>
    <t>DEL 30/06/2014 AL 14/07/2014
15 DIAS DE EJECUCION</t>
  </si>
  <si>
    <t>ORDEN DE COMPRA 259/2014</t>
  </si>
  <si>
    <t>JESUS ABRAHAM LOPEZ TORRES (DECO-SISTEMAS)</t>
  </si>
  <si>
    <t xml:space="preserve">ADQUISICION DE EQUIPO DE AIRE ACONDICIONADO, DIRECCION NACIONAL DE EDUCACION, GERENCIA DE SEGUIMIENTO A LA CALIDAD Y GERENCIA DE ASISTENCIA TECNICA Y DE PROGRAMACION, DIRECCION DEPARTAMENTAL DE CHALATENANGO, DEPARTAMENTAL DE SAN MIGUEL </t>
  </si>
  <si>
    <t>DEL 30/JUNIO/2014 AL 29/JULIO/2014</t>
  </si>
  <si>
    <t>ORDEN DE COMPRA 268/2014</t>
  </si>
  <si>
    <t>VICTOR MANUEL ARGUETA GALDAMEZ</t>
  </si>
  <si>
    <t xml:space="preserve">COMPRA DE EQUIPO (TELEFONO, GUILLOTINA, VENTILADORES…… OFICINAS DEL MINED CENTRALES Y DEPARTAMENTALES </t>
  </si>
  <si>
    <t>15 DIAS DE EJECUCION
Del 25/06/2014 al 09/07/2014</t>
  </si>
  <si>
    <t>ORDEN DE COMPRA 265/2014</t>
  </si>
  <si>
    <t>MARINA INDUSTRIAL, S.A. DE C.V.</t>
  </si>
  <si>
    <t xml:space="preserve">INSTALACION Y SUMINISTRO DE PUERTA DE VIDRIO  PARA OFICINAS DE LA DIRECCION DEPARTAMENTAL DE CHALATENANGO </t>
  </si>
  <si>
    <t>30 DIAS 
DEL 18/06/2014 AL 17/07/2014</t>
  </si>
  <si>
    <t>ORDEN DE COMPRA 263/2014</t>
  </si>
  <si>
    <t>JORGE ALBERTO CASTILLO</t>
  </si>
  <si>
    <t xml:space="preserve">COMPRA DE MATERIAL DE FERRETERIA </t>
  </si>
  <si>
    <t>ORDEN DE COMPRA 281/2014, 282/2014</t>
  </si>
  <si>
    <t>SURIANO SIU, S.A. DE C.V. $7,604.10, 
SUMINISTROS Y FERRETERIA GENESIS, S.A. DE C.V. $2,785.25</t>
  </si>
  <si>
    <t>FRANCISCO ANTONIO PACAS LEMUS</t>
  </si>
  <si>
    <t>1/2014 ME BCIE</t>
  </si>
  <si>
    <t xml:space="preserve">Supervisión de la Rehabilitación, Ampliación y/o Reconstrucción de Dos (2) Centros Escolares Rurales y Urbano Marginales </t>
  </si>
  <si>
    <t>COMPARACION DE CALIFICACIONES</t>
  </si>
  <si>
    <t>Ctto.01/2014 
Ctto. 02/2014</t>
  </si>
  <si>
    <t xml:space="preserve">
MYRNA GLORIA RODRIGUEZ SANTOS US$6,886.79
CANDELARIA AMADA PADILLA FLORES US$14,855.25
</t>
  </si>
  <si>
    <t>COMPRA DE MATERIALES ELECTRICOS (EXTENSIONES, FOCOS, RECEPTACULOS, ALAMBRE, ETC.)</t>
  </si>
  <si>
    <t>DEL 23/06/2014 AL 31/12/2014</t>
  </si>
  <si>
    <t xml:space="preserve">ORDEN DE COMPRA 313/2014   314/2014 </t>
  </si>
  <si>
    <t xml:space="preserve">VIDUC, S.A. DE C.V.  $2,831.54 FERRETERIA GUARDADO/CELESTINO GUARDADO  $2,123.65, SURIANO SIU, S.A. DE C.V. $4,247.31 </t>
  </si>
  <si>
    <t xml:space="preserve">16897
</t>
  </si>
  <si>
    <t>88/2013 ME BIRF</t>
  </si>
  <si>
    <t>CONSULTORIA "DISEÑO E IMPLEMENTACION DE LINEA DE BASE DEL SISTEMA INTEGRADO DE LA  ESCUELA INCLUSIVA DE TIEMPO PLENO (SI EITP)</t>
  </si>
  <si>
    <t>SELECCIÓN BASADA EN CALIDAD Y COSTO (SBCC)</t>
  </si>
  <si>
    <t>180 Dias calendario. Del 14 de Julio/2014 al 9 de Enero/2015</t>
  </si>
  <si>
    <t>Ctto. 48/2014</t>
  </si>
  <si>
    <t>SERVICIOS INTEGRADOS, S.A DE C.V.</t>
  </si>
  <si>
    <t>JULIO</t>
  </si>
  <si>
    <t>22/2014 ME BIRF-8110 SV</t>
  </si>
  <si>
    <t>ADQUISICION DE INSTRUMENTOS MUSICALES PARA LOS TALLERES DE ARTE</t>
  </si>
  <si>
    <t>Orden de Inicio fechada 30 de Julio/2014
Vigencia: 90 dias calendario del 30 de Julio/2014 al 27 de Octubre/2014</t>
  </si>
  <si>
    <t>Ctto. 61/2014</t>
  </si>
  <si>
    <t>RADIO PARTS DE CENTROAMERICA, S.A. DE C.V</t>
  </si>
  <si>
    <t>52/2014 ME BIRF-8110 SV</t>
  </si>
  <si>
    <t>SUPERVISION DEL PROYECTO DISEÑO E IMPEMENTACION DE LINEA BASE DEL SISTEMA INTEGRADO DE ESCUELA INCLUSIVA DE TIEMPO PLENO</t>
  </si>
  <si>
    <t>PREPARACION DE CALIFICACIONES/ CONSULTOR INDIVIDUAL</t>
  </si>
  <si>
    <t>120 Dias calendario. Del 15 de Julio/2014 al 11 de Noviembre/2015</t>
  </si>
  <si>
    <t>Ctto. 50</t>
  </si>
  <si>
    <t>PATRICIA ISABEL RODRIGUEZ ERAZO</t>
  </si>
  <si>
    <t>8/2014 ME UNICEF</t>
  </si>
  <si>
    <t>SERVICIOS DE CAPACITACIÓN Y SOCIALIZACIÓN DE LA NORMATIVA PARA LA EVALUACIÓN AL SERVICIO DEL APRENDIZAJE Y PROGRAMAS DE ESTUDIO DE FORMACIÓN DOCENTE.</t>
  </si>
  <si>
    <t>DEL 27/08/2014 AL 25/10/2014
60 dias plazo de ejecución.</t>
  </si>
  <si>
    <t>ORDEN DE COMPRA NO. 5/2014
fechada  15 julio 2014</t>
  </si>
  <si>
    <t xml:space="preserve">MONICA MARGARITA LAZO ALFARO
</t>
  </si>
  <si>
    <t>1/2014-UNESCO</t>
  </si>
  <si>
    <t>ADQUISICION DE MOBILIARIO: ARMARIO TIPO PERSIANA, LOCKER METALICOS, SILLAS Y ARCHIVEROS PARA LA COMISION UNESCO</t>
  </si>
  <si>
    <t>5 DIAS, DEL 24 DE JULIO/2014 AL 31 DE JULIO/2014</t>
  </si>
  <si>
    <t>ORDEN DE COMPRA N°3 Y 4</t>
  </si>
  <si>
    <t>D'OFFICE, S.A DE C.V (ITEM 3 Y 4), LACOMER (ITEM  5)</t>
  </si>
  <si>
    <t>UNESCO</t>
  </si>
  <si>
    <t>2/2014-UNESCO</t>
  </si>
  <si>
    <t>ADQUISICION DE EQUIPO INFORMATICO PARA LA COMISION UNESCO</t>
  </si>
  <si>
    <t>30 DIAS, DEL 24 DE JULIO/2014 AL 22 DE AGOSTO/2014</t>
  </si>
  <si>
    <t>ORDEN DE COMPRA N° 6 Y 7</t>
  </si>
  <si>
    <t xml:space="preserve">FRANCISCO REYES ROMERO Y RAF, S.A DE C.V </t>
  </si>
  <si>
    <t>3/2014-UNESCO</t>
  </si>
  <si>
    <t>ADQUISICION DE MATERIALES DE OFICINA PARA LA COMISION UNESCO</t>
  </si>
  <si>
    <t>7 DIAS, DEL 24 DE JULIO/2014 AL 31/07/2014</t>
  </si>
  <si>
    <t>ORDEN DE COMPRA N° 8 Y 9</t>
  </si>
  <si>
    <t>NOE ALBERTO GUILLEN (LIBRERÍA Y PAPELERIA LA NUEVA SAN SALVADOR) OFFICE DEPOT, S.A DE C.V</t>
  </si>
  <si>
    <t>5/2014-UNESCO</t>
  </si>
  <si>
    <t>COMPRA DE COFEE BREAK Y ALMUERZOS PARA LA COMISION UNESCO</t>
  </si>
  <si>
    <t>1 DIA,  A PARTIR DEL 21 DE JULIO/2014</t>
  </si>
  <si>
    <t>ORDEN DE COMPRA N° 2</t>
  </si>
  <si>
    <t>MARIA AUDELIA GONZALEZ</t>
  </si>
  <si>
    <t>6/2014-UNESCO</t>
  </si>
  <si>
    <t>REPRODUCCION DE BANNER E IMPRESIÓN DE MATERIAL DIVERSO PARA LA COMISION UNESCO</t>
  </si>
  <si>
    <t>8 DIAS, DEL 24 DE JULIO/2014 AL 31 DE JULIO/2014</t>
  </si>
  <si>
    <t>ORDEN DE COMPRA N° 5</t>
  </si>
  <si>
    <t>GRUPO RENDEROS, S.A DE C.V</t>
  </si>
  <si>
    <t>8/2014-UNESCO</t>
  </si>
  <si>
    <t>ADQUISICION DE MOBILIARIO: 2 LOCKER METALICOS PARA LA COMISION UNESCO EL SALVADOR</t>
  </si>
  <si>
    <t>5 DIAS, DEL 31 DE JULIO/2014 AL 13 DE AGOSTO/2014</t>
  </si>
  <si>
    <t>ORDEN DE COMPRA N° 11</t>
  </si>
  <si>
    <t>LA COMER, S.A DE C.V</t>
  </si>
  <si>
    <t xml:space="preserve">SERVICIOS DE ENLACE  DE DATOS E  INTERNET PARA MINISTERIO DE EDUCACION, AÑO 2014 Y CENTROS EDUCATIVOS DEL SISTEMA PUBLICO </t>
  </si>
  <si>
    <t xml:space="preserve"> DEL 01/07/2014 AL 31/12/2014, PARA LOS DOS CONTRATOS </t>
  </si>
  <si>
    <t>CONTRATO ME-279/2014,  280/2014,  $135,240.66 280-A/2014  ITEM-6$195,926.10</t>
  </si>
  <si>
    <t xml:space="preserve">MILLICOM CABLE EL SALVADOR, S..A DE C.V. $ 1,791.00, TELECOMODA, S.A. DE C.V. $331,166.76, </t>
  </si>
  <si>
    <t>ADQUISICION DE UNIFORMES PARA EL PERSONAL ADMINISTRATIVO DEL MINISTERIO DE EDUCACION  PARA EL AÑO 2014</t>
  </si>
  <si>
    <t>DEL 21 DE JULIO AL 17 DE NOVIEMBRE DE 2014</t>
  </si>
  <si>
    <t xml:space="preserve">ORDEN DE NEGOCIACION 18-14 </t>
  </si>
  <si>
    <t>ADQUISICION DEL SUMINISTRO DEL CAFÉ, AZUCAR, TE Y CREMORA EN SUS DIFERENTES PRESENTACIONES PARA LA ATENCION DE FUNCIONARIOS DEL MINED</t>
  </si>
  <si>
    <t>DEL 01/07/2014 AL 31/12/2014</t>
  </si>
  <si>
    <t>O DE C. 269/2014, 271/2014, 270/2014</t>
  </si>
  <si>
    <t>PLANTOSA, S.A. DE C.V. $25,792.50  QUALITY GRAINS, S.A. DE C.V. $1,551.00  MARIA SUSANA MEJIA DE CANALES $6,411.62</t>
  </si>
  <si>
    <t>SERVICIOS TECNICOS DE DIGITADORES Y VERIFICADORES PARA EL CENSO ESCOLAR AÑO 2014</t>
  </si>
  <si>
    <t>DEL 14/07/2014 AL 13/10/2014</t>
  </si>
  <si>
    <t xml:space="preserve">1,543.38
1,596.60
1,490.16
1,596.60
1,543.38
1,543.38
1,543.38
1,596.60
1,596.60
1,543.38
1,649.82
1,596.60
1,596.60
1,596.60
1,596.60
1,649.82
1,649.82
1,490.16
1,490.16
1,596.60
1,596.60
1,330.50
1,490.16
1,543.38
</t>
  </si>
  <si>
    <t xml:space="preserve">WENDY DEL CARMEN GODINEZ BARAHONA
LUIS RENE AREVALO ORELLANA
ANA RUTH CARRANZA ESCAMILLA
YENSY VANESSA AGUILAR MEJIA
RUBIDIA MARISOL LOPEZ DE LOPEZ
TITO AGUSTIN GALDAMEZ CASTILLO
SILVIA ALEJANDRA PACHECO CARRERO
ANDRES SALOMON ALVARADO MENJIVAR
EDGAR LUIS BERMUDEZ CARMONA
MOISES MAURICIO REYES RIVERA
FRECIA MARINA AMAYA DE ALVARADO
CESAR ARTURO LOPEZ ASCENCIO
IMELDA MARISOL ALAS RODRIGUEZ
ALMA ANGELICA AYALA ARGUETA
CARLOS GUSTAVO ROMANO MORALES
CINDY MARCELA HUEZO AMAYA
ELIEZER DIMAS ALVARADO
EDGAR MARCELLO VEGA
JOSE LUIS MARTINEZ VENTURA
DEBORAH RAQUEL BERRIOS ECHEVERRIA
BRENDA ELIZABETH NOLASCO
EDWAR EDMUNDO VALLADARES RIVAS
RUTH ABIGAIL RODRIGUEZ LETONA
JOSE LUIS ALFARO ORTIZ
</t>
  </si>
  <si>
    <t>ADQUISICION DE MODULO TELEFONICO DE EXTENSIONES  PARA LA DNICTI. AÑO 2014</t>
  </si>
  <si>
    <t>DEL 01/07/2014 AL 15/07/2014</t>
  </si>
  <si>
    <t>ORDEN DE COMPRA 264/2014</t>
  </si>
  <si>
    <t xml:space="preserve">SISTEMS ENTERPRISE EL SALVADOR, S.A. </t>
  </si>
  <si>
    <t xml:space="preserve">PUBLICACIONES EN PRENSA ESCRITA PARA EL AÑO 2014 SEGUNDA CONVOCATORIA </t>
  </si>
  <si>
    <t xml:space="preserve">LICITACION PUBLICA </t>
  </si>
  <si>
    <t>CONTRATO ME-283/2014</t>
  </si>
  <si>
    <t xml:space="preserve">EDITORIAL ALTAMIRA MADRIZ, S.A. DE C.V. </t>
  </si>
  <si>
    <t xml:space="preserve">MATERIALES DESECHABLES, CONOS, PAÑUELOS, PAPEL HIGIENICO PAPEL TOALLA PLATO DESECHABLE SERVILLETA TENEDORE, CUCHARA, VASO </t>
  </si>
  <si>
    <t>DEL 14/07/2014 AL 12/08/2014</t>
  </si>
  <si>
    <t>ORDEN DE COMPRA 346/2014</t>
  </si>
  <si>
    <t xml:space="preserve">MARIA GUILLERMINA AGUILAR/PURIFASA </t>
  </si>
  <si>
    <t xml:space="preserve">SERVICIO DE MANTENIMIENTO PREVENTIVO Y CORRECTIVO DEL SISTEMA ELECTRICO, ELECTROMECANICO Y SISTEMA DE ENFRIAMIENTO PARA EDIFICIOS DEL MINISTERIO DE EDUCACION PARA EL AÑO 2014 </t>
  </si>
  <si>
    <t>DEL 04/07/2014 AL 31/12/2014</t>
  </si>
  <si>
    <t>CONTRATO ME-337/2014</t>
  </si>
  <si>
    <t xml:space="preserve">JOSE RICARDO MARTINEZ JAIME </t>
  </si>
  <si>
    <t>COMPRA DE REACTIVOS Y MATERIALES PARA EL CENTRO NACIONAL DE INVESTIGACIONES CIENTIFICAS DE EL SALVADOR (CICES),2014</t>
  </si>
  <si>
    <t>DEL 18/07/2014 AL 15/09/2014</t>
  </si>
  <si>
    <t>O DE C. 318/2014   319/2014</t>
  </si>
  <si>
    <t>ANALITICA SALVADOREÑA, S.A. DE C.V. $3.618.80  CARLOS ORLANDO ROMERO CALLES $936.32</t>
  </si>
  <si>
    <t xml:space="preserve">MANTENIMIENTO Y REPARACION DE EQUIPO DE OFICINA </t>
  </si>
  <si>
    <t>DEL 11/07/2014 Al 22/07/2014</t>
  </si>
  <si>
    <t xml:space="preserve">ORDEN DE COMPRA 344/2014 </t>
  </si>
  <si>
    <t>JOSE ALFREDO FRANCO CHAVEZ</t>
  </si>
  <si>
    <t xml:space="preserve">RENOVACION Y MANTENIMIENTO DE CERTIFICADOS DIGITALES PARA PUBLICACION DE SERVICIO WEB DEL MINED </t>
  </si>
  <si>
    <t>DEL 08/07/2014 AL 01/10/2014</t>
  </si>
  <si>
    <t>ORDEN DE COMPRA 317/2014</t>
  </si>
  <si>
    <t>JOSE ISAAC MANCIA JIMENEZ</t>
  </si>
  <si>
    <t>SUMINISTRO DE PAPELERIA Y MATERIAL DE OFICINA PARA UNIDADES ORGANIZATIVAS DEL MINED CENTRAL Y DIRECCIONES DEPARTAMENTALES AÑO 2014</t>
  </si>
  <si>
    <t>DEL 29/07/2014 AL 27/08/2014</t>
  </si>
  <si>
    <t>ON-25-14 CONTRATOS: DEL 19284 AL 19309 Y DEL 19327 AL 19340</t>
  </si>
  <si>
    <t xml:space="preserve">COMPRA DE CONTOMETROS PARA LA DEPARTAMENTAL DE EDUCACION DE LA LIBERTAD </t>
  </si>
  <si>
    <t>ORDEN DE COMPRA 335/2014</t>
  </si>
  <si>
    <t>OUTSOURCING CORPORATION, S.A. DE C.V.</t>
  </si>
  <si>
    <t>IMPRESIÓN DEL NUMERO 5 DE LA REVISTA DEL CENICSH</t>
  </si>
  <si>
    <t>DEL 08/07/2014 AL 18/08/2014</t>
  </si>
  <si>
    <t>AA391-14</t>
  </si>
  <si>
    <t>SERVICIOS PROFESIONALES PARA APOYAR A LAS PAGADURIAS DEPARTAMENTALES EN LA EJECUCION DE LOS PAGOS DEL PROGRAMA DOTACION DE UNIFORMES, ZAPATOS Y UTILES ESCOLARES PARA LOS DEPARTAMENTOS DE CHALATENANGO, LA PAZ, USULUTAN, MORAZAN, LA UNION Y CABAÑAS</t>
  </si>
  <si>
    <t>DEL 07/07/2014 AL 06/10/2014</t>
  </si>
  <si>
    <t xml:space="preserve">ORDEN DE COMPRA 330/2014,  331/2014,  332/2014,  333/2014, 334/2014,   </t>
  </si>
  <si>
    <t xml:space="preserve">AL FINAL, HACIA LA DERECHA </t>
  </si>
  <si>
    <t>ADQUISICION DE PLANTA TELEFONICA PARA LA DIRECCION DEPARTAMENTAL DE EDUCACION CUSCATLAN, AÑO 2014</t>
  </si>
  <si>
    <t>del 07/07/2014 al 25/07/2014</t>
  </si>
  <si>
    <t>ORDEN DE INICIO 285/2014</t>
  </si>
  <si>
    <t xml:space="preserve">E-BUSNESS DISTRIBUTION DEL EL SALVADOR, S.A. DE C.V. </t>
  </si>
  <si>
    <t>COMPRA E INSTALACION DE COMPRESOR DE AIRE ACONDICIONADO PARA LA DIRECCION NACIONAL DE EDUCACION EN CIENCIA  TECNOLOGIA E INNOVACION</t>
  </si>
  <si>
    <t>DEL 23/07/2014 AL 30/07/2014</t>
  </si>
  <si>
    <t>ORDEN DE COMPRA 336/2014</t>
  </si>
  <si>
    <t xml:space="preserve">WINZER CORPORACION DE PRODUCTOS Y SERVICIOS, S.A. DE C.V. R, S.A. DE C.V. </t>
  </si>
  <si>
    <t xml:space="preserve">SERVICIOS DE DESARROLLO INFORMATICO PARA EL SISTEMA DE ADMINISTRACION ESCOLAR </t>
  </si>
  <si>
    <t>DEL 30/07/2014 AL 29/12/2014</t>
  </si>
  <si>
    <t>CONTRATO 354/2014</t>
  </si>
  <si>
    <t>SERVICIOS PROFESIONALES PARA LA IMPLEMENTACION SAE TECNICO DOCUMENTADOR Y CAPACITADOR PARA EL SISTEMA DE ADMINISTRACION ESCOLAR (SAE)</t>
  </si>
  <si>
    <t>DEL 31/07/2014 AL 31/10/2014</t>
  </si>
  <si>
    <t>ORDEN DE COMPRA  349/2014, 350/2014</t>
  </si>
  <si>
    <t xml:space="preserve">GRISELDA ESPERANZA PINEDA RIOS $4,250.00 EDWIM MOISES RIVERA RIVERA $4,250.00 </t>
  </si>
  <si>
    <t xml:space="preserve">SERVICIOS DE REPRODUCCION DE CD's SOBRE INFORME DE RENDICION DE CUENTAS INSTITUCIONAL </t>
  </si>
  <si>
    <t>DEL 21/07/2014 AL 31/07/2014</t>
  </si>
  <si>
    <t>ORDEN DE COMRA 347/2014</t>
  </si>
  <si>
    <t xml:space="preserve">IMPRESOS QUIJANO, S.A. DE C.V. </t>
  </si>
  <si>
    <t xml:space="preserve">COMPRA DE 6 SILLAS EJECUTIVAS PARA USO DEL DESPACHO MINISTERIAL </t>
  </si>
  <si>
    <t>DEL 07/07/2014 AL 11/07/2014</t>
  </si>
  <si>
    <t>O DE C. 325/2014</t>
  </si>
  <si>
    <t xml:space="preserve">FERROCENTRO, S.A. DE C.V. </t>
  </si>
  <si>
    <t xml:space="preserve">“CONTRATACION DE SERVICIOS PROFESIONALES DE UN ASESOR 
PARA EL DESPACHO MINISTERIAL”
</t>
  </si>
  <si>
    <t>DEL 09/07/2014 AL 31/12/2014</t>
  </si>
  <si>
    <t>CONTRATO ME-339/2014</t>
  </si>
  <si>
    <t xml:space="preserve">JAIME FRANCISCO BARBA RIVAS </t>
  </si>
  <si>
    <t>DEL 15/07/2014 AL 31/12/2014</t>
  </si>
  <si>
    <t>CONTRATO ME-345/2014</t>
  </si>
  <si>
    <t>JOSE LUIS GALVEZ HERNANDE Z</t>
  </si>
  <si>
    <t xml:space="preserve">SERVICIOS DE REFRIGERIOS PARA EVENTO DE RENDICION DE CUENTAS INSTITUCIONAL </t>
  </si>
  <si>
    <t>UN DIA 22/07/2014</t>
  </si>
  <si>
    <t xml:space="preserve">ORDEN DE COMPRA 351/2014 </t>
  </si>
  <si>
    <t xml:space="preserve">NEGOCIOS CAMYRAN, S.A. DE C.V. </t>
  </si>
  <si>
    <t>ARDQUISICION DE PARTES DE EQUIPO INFORMATICO PARA EL CENTRO DE REACONDICIONAMIENTO ENSAMBLE Y SOPORTE TECNICO (CREST) DEL MINISTERIO DE EDUCACION</t>
  </si>
  <si>
    <t>DEL 01/09/2014 AL 15/10/2014</t>
  </si>
  <si>
    <t>CONTRATO ME-323/20014  Y ME-324/2014</t>
  </si>
  <si>
    <t>JM TELCOM, JESUS MARTINEZ Y ASOCIADOS, S.A. DE C.V. $43,200.00  DATA &amp; GRAPHICS, S.A. DE C.V. $70,014.54</t>
  </si>
  <si>
    <t>COMPRA DE PINTURA</t>
  </si>
  <si>
    <t xml:space="preserve">DEL 12/06/2014 AL 01/07/2014  </t>
  </si>
  <si>
    <t>ORDEN DE COMPRA 275/2014,  276/2014   277/2014</t>
  </si>
  <si>
    <t>GRUPO SOLID (EL SALVADOR), S.A. DE C.V. $7,567.00 SURIANO SIU, S.A. DE C.V. $484.05, JULIO NEFTALI CAÑAS ZELAYA $60.65</t>
  </si>
  <si>
    <t xml:space="preserve">ADQUISICION DE ARTICULOS DE LIMPIEZA PARA OFICINAS CENTRALES Y DEPARTAMENTALES DEL MINED </t>
  </si>
  <si>
    <t xml:space="preserve">DEL 30/06/2014 AL 14/07/2014,   </t>
  </si>
  <si>
    <t>O DE C. 326/2014, 327/2014, 329/2014, 328/2014</t>
  </si>
  <si>
    <t>C. IMBERTON, S.A. DE C.V. $37.24, JOSE EDGARDO HERNANDEZ PINEDA $3,307.78, DATAPRINT DE EL SALVADOR, S.A. DE C.V. $310.58,  MARIA GUILLERMINA AGUILAR JOVEL $450.00</t>
  </si>
  <si>
    <t>CANASTA BASICA PAR APERSONAL TECNICO-ADMINISTRATIVO DEL MINISTERIO DE EDUCACION (PRIMERA Y SEGUNDA ENTREGA, CORRESPONDIENTE A LOS MESES DE FEBRERO Y ABRIL, AÑO 2014)</t>
  </si>
  <si>
    <t>313.400.00</t>
  </si>
  <si>
    <t>DEL 30/06/2014  AL 09/07/2014</t>
  </si>
  <si>
    <t>ON-19-14  CONTRATO 19264/2014</t>
  </si>
  <si>
    <t>CONSULTORIA: IMPLEMENTACION DE SERVIDOR WEB</t>
  </si>
  <si>
    <t>DEL 19/06/2014  AL 28/07/2014  SE REMITIO EXPEDIENTE EL 17/07/2014</t>
  </si>
  <si>
    <t>CONTRATO ME-316/2014</t>
  </si>
  <si>
    <t xml:space="preserve">DATUM, S.A. DE C.V. </t>
  </si>
  <si>
    <t xml:space="preserve">COMPRA DE EQUIPO INFORMATICO, OFICINAS CENTRALES Y DEPARTAMENTALES DEL MINED </t>
  </si>
  <si>
    <t>DEL 24/06/2014 AL 07/08/2014</t>
  </si>
  <si>
    <t>CONTRATO No.  19258/2014, 19259/2014, 19260/2014, 19261/2014</t>
  </si>
  <si>
    <t>COMPRA DE HERAMIENTAS, REPUESTOS,  ACCESORIOS (PALAS DE METAL, SERRUCHOS, MARTILLOS, BROCAS DE CONCRETO, TENAZAS ELECTRICAS, EMPAQUES PARA CHORRO, CHORROS CON ROSCA, LAMINAS TORNILLOS AUTORROSCABLES, ETC.</t>
  </si>
  <si>
    <t>DEL 30/06/2014 AL 31/12/2014</t>
  </si>
  <si>
    <t>ORDEN DE COMPRA 0321/2014 Y 320/2014</t>
  </si>
  <si>
    <t>SURIANO SIU, S.A. DE C.V. $1,611.67 FERRETERIA GUARDADO/CELESTINO GUARDADO $564.08</t>
  </si>
  <si>
    <t>ADQUISICION DE TELEFONOS DIGITALES PARA LA DNICTI Y SUS UNIDADES, AÑO 2014</t>
  </si>
  <si>
    <t>17 de septiembre al 31 de octubre de 2014</t>
  </si>
  <si>
    <t>ORDEN DE COMPRA 352/2014</t>
  </si>
  <si>
    <t xml:space="preserve">ADQUISICION DE PLANTA RELEFONIC A PARA USO DE LA DEPARTAMENTAL DE LA UNION </t>
  </si>
  <si>
    <t>DEL 16/09/2014 AL 30/09/2014</t>
  </si>
  <si>
    <t xml:space="preserve">ORDEN DE COMPRA 371/2014 </t>
  </si>
  <si>
    <t>E-BUSINESS DISTRIBUTION DE EL SALVADOR</t>
  </si>
  <si>
    <t>AGOSTO</t>
  </si>
  <si>
    <t xml:space="preserve">ADQUISICION DE  EQUIPO E INSTALACION DE AIRES ACONDICIONADOS  OFICINA DE SEGUIMIENTO A LA CALIDAD  DNE Y DEPARTAMENTAL DE SAN MIGUEL </t>
  </si>
  <si>
    <t>DEL 17 AL 19 DE SEPTIEMBRE DE 2014</t>
  </si>
  <si>
    <t>O DE C 366/2014 $932.14, O DE C. 367/2014  $5,500.00</t>
  </si>
  <si>
    <t>JOSE RICARDO MARTINEZ JAIME  $932.14   VICTOR MANUEL SANTOS PARADA $2,500.00</t>
  </si>
  <si>
    <t>ADQUISICION DE MEZCLADOR DE ALIMENTOS INDUSTRIAL EN ACERO INOXIDABLE PARA EL PARQUE TECNOLOGICO AGROINDUSTRIAL AÑO 2014</t>
  </si>
  <si>
    <t>DEL 29/08/2014 AL 16/09/2014</t>
  </si>
  <si>
    <t>ORDEN DE COMPRA 357/2014</t>
  </si>
  <si>
    <t xml:space="preserve">MIGUEL ANTONINO PONCE SALAMANCA </t>
  </si>
  <si>
    <t xml:space="preserve">DESARROLLO DE SISTEMA DE BODEGA VERSION 2 </t>
  </si>
  <si>
    <t>DEL 04/09/2014 AL 04/01/2015</t>
  </si>
  <si>
    <t>ORDEN DE COMPRA  362/2014</t>
  </si>
  <si>
    <t xml:space="preserve">RUDY WILFREDO CHICAS VILLEGAS </t>
  </si>
  <si>
    <t>MANTENIMIENTO DEL SISTEMA INFORMATICO SIRAI</t>
  </si>
  <si>
    <t>del 22 de agosto al 22 de diciembre de 2014</t>
  </si>
  <si>
    <t>CONTRATO  353/2014</t>
  </si>
  <si>
    <t xml:space="preserve">EDWIN LEONARDO FIGUEROA HUEZO </t>
  </si>
  <si>
    <t>ADQUISICION DE CINTAS ANTIDESLIZANTES</t>
  </si>
  <si>
    <t>DEL 23 AL 29 DE SEPTIEMBRE</t>
  </si>
  <si>
    <t>ORDEN DE COMPRA 365/2014</t>
  </si>
  <si>
    <t xml:space="preserve">3M EL SALVADOR, S.A. DE C.V. </t>
  </si>
  <si>
    <t xml:space="preserve">COMPRA DE EQUIPO INFORMATICO PARA EL DESPACHO MINISTERIAL </t>
  </si>
  <si>
    <t>DEL 08 AL 20 DE AGOSTO</t>
  </si>
  <si>
    <t xml:space="preserve">ORDEN DE COMPRA 360/2014 </t>
  </si>
  <si>
    <t xml:space="preserve">ADQUISICION DE MOBILIARIO Y EQUIPO PARA OFICINA </t>
  </si>
  <si>
    <t>25/2014 ME BIRF-8110 SV</t>
  </si>
  <si>
    <t>ADQUISION DE MATERIALES DEPORTIVOS Y MATERIALES RECREATIVOS PARA LOS CLUBES DEPORTIVOS</t>
  </si>
  <si>
    <t xml:space="preserve">
CTTO. 57/2014 BIRF - DISTRIBUIDORA JAGUAR 
VIGENCIA 90 DIAS CALENDARIO. DEL 13 DE AGOSTO AL 10 DE NOVIEMBRE/2014
CTTO. 58/2014 BIRF - MERCEDES EUGENIA POSADA DE MARTINEZ
VIGENCIA 90 DIAS CALENDARIO. DEL 13 DE AGOSTO AL 10 DE NOVIEMBRE/2014
CTTO. 56/2014 BIRF - INDUSTRIAS VIKTOR
VIGENCIA 90 DIAS CALENDARIO. DEL 13 DE AGOSTO AL 10 DE NOVIEMBRE/2014
</t>
  </si>
  <si>
    <t>Ctto. 56/2014
Ctto. 57/2014
Ctto. 58/2014</t>
  </si>
  <si>
    <t xml:space="preserve">
INDUSTRIAS VIKTOR, S. A. DE C. V. /$6,644.00
DISTRIBUIDORA JAGUAR S.A. DE C.V./$24,840.54
CHICOS/ MERCEDES EUGENIA POSADA DE MARTINEZ/$10,281.00
</t>
  </si>
  <si>
    <t>26/2014 ME BIRF-8110 SV</t>
  </si>
  <si>
    <t>ADQUISICION DE MATERIALES EDUCATIVOS Y TIFLOGICOS PARA ESTUDIANTES CON DISCAPACIDAD</t>
  </si>
  <si>
    <t>75 DIAS CALENDARIO. DEL 11 DE AGOSTO AL 24 DE OCTUBRE/2014</t>
  </si>
  <si>
    <t>OC 59/2014
OC 60/2014</t>
  </si>
  <si>
    <t xml:space="preserve">ASOCIACION DE CIEGOS DE EL SALVADOR $29,924.07
MERCEDES EUGENIA POSADA DE MARTINEZ $41,133.69
</t>
  </si>
  <si>
    <t>28/2014 ME BIRF-8110 SV</t>
  </si>
  <si>
    <t>ADQUISICION DE EQUIPO DE AYUDA  TECICA PARA ESTUDIANTES CON DISCPACIDAD</t>
  </si>
  <si>
    <t>Ctto. 55/2014</t>
  </si>
  <si>
    <t>OXGASA S.A DE C.V.</t>
  </si>
  <si>
    <t>10/2014 ME UNICEF</t>
  </si>
  <si>
    <t>ASISTENCIA TECNICA PARA LA COORDINACION DEL PROYECTO Y PARA EL SEGUIMIENTO A LOS COMITES INTERSECTORIALES CONFORMADOS EN CADA MUNICIPIO (SEGUNDA CONVOCATORIA)</t>
  </si>
  <si>
    <t>5 meses plazo de ejecución</t>
  </si>
  <si>
    <t>CONTRATO NO 06/2014 ME UNICEF 
FECHADO 22/08/2014</t>
  </si>
  <si>
    <t>ELSA BARRIENTOS CRUZ</t>
  </si>
  <si>
    <t>4/2014-UNESCO</t>
  </si>
  <si>
    <t>ADQUISICION DE BOLSONES PARA LA COMISION UNESCO</t>
  </si>
  <si>
    <t>10 DIAS, DEL 11/08/2014 al 20/08/2014</t>
  </si>
  <si>
    <t>ORDEN DE COMPRA N° 1</t>
  </si>
  <si>
    <t xml:space="preserve"> INNOVA INVERSIONES, S.A DE C.V</t>
  </si>
  <si>
    <t>7/2014-UNESCO</t>
  </si>
  <si>
    <t>ADQUISICION DE DOS CAFETERAS PARA APOYO EN ACTIVIDADES A LA COMISION UNESCO EL SALVADOR</t>
  </si>
  <si>
    <t>5 DIAS,  DEL 11 DE AGOSTO/2014 AL 15 DE AGOSTO/2014</t>
  </si>
  <si>
    <t>ORDEN DE COMPRA N° 10</t>
  </si>
  <si>
    <t>CALCULADORAS Y TECLADOS, S.A DE C.V</t>
  </si>
  <si>
    <t>APOYO LOGISTICO PARA  a) RECORRIDO DE LA ANTORCHA CENTROAMERICANA DE LA PAZ.  B) EVENTOS DE ARTE, CULTURA, RECREACION Y DEPORTE Y c) FERIA JUVENTOURS 2014</t>
  </si>
  <si>
    <t>30 DIAS CALENDARIO PARA LA EJECUCION ITEM UNO,  ITEM DOS UN DIA (EL 22/08/2014),  ITEM TRES UN DIA ( EL 10/10/2014), ITEM CUATRO UN DIA (07/11/2014)  PARA EL ITEM 1 DEL 12/08/2014 AL 10/09/2014</t>
  </si>
  <si>
    <t>CONTRATO ME-284/2014</t>
  </si>
  <si>
    <t xml:space="preserve">SEDISAL, S.A. DE C.V. </t>
  </si>
  <si>
    <t xml:space="preserve">ADQUISICION DE EQUIPO PARA EL FUNCIONAMIENTO DE LA PLANTA DE PRODUCCION DE BEBIDA BIOFORTIFICADA PARA EL PROGRAMA DE ALIMENTACION Y SALUD ESCOLAR </t>
  </si>
  <si>
    <t>DEL 21/08/2014 AL 18/12/2014</t>
  </si>
  <si>
    <t>ORDEN DE COMPRA 242/2014. CONTRATO 243/2014</t>
  </si>
  <si>
    <t>PERIODO DE EJECUCION DEL CO ROMERO CALLES (COMPAÑÍA DE SERVICIOS Y EQUIPOS) $2,294.84,  MARISA DEL ROSARIO SALAMANCA DE PONCE $47,366.00</t>
  </si>
  <si>
    <t xml:space="preserve">ADQUISICION DE MATERIALES AGREGADOS PARA EL FUNCIONAMIENTO DE BEBIDA BIOFORTIFICADA PARA EL PROGRAMA DE ALIMENTACION Y SALUD ESCOLAR </t>
  </si>
  <si>
    <t>DEL 07/08/2014 AL 25/08/2014</t>
  </si>
  <si>
    <t>O. DE C. 278/2014</t>
  </si>
  <si>
    <t xml:space="preserve">MARISA DEL ROSARIO SALAMANCA DE PONCE </t>
  </si>
  <si>
    <t xml:space="preserve">MANTENIMIENTO Y REPARACION DE PLANTA TELEFONICA (INCLUYE TARJETA DE OCHO EXTENSIONES Y EL CAMBIO DEL CABLE EN TODAS LAS LINEAS TELEFONICAS DE LA DEPARTAMENTAL  DE SAN VICENTE </t>
  </si>
  <si>
    <t>DEL 11/08/2014 AL 25/08/2014</t>
  </si>
  <si>
    <t>ORDEN DE COMPRA 340/2014</t>
  </si>
  <si>
    <t xml:space="preserve">E-BUSINMESS DISTRIBUTION EL SALVADOR, S.A. DE C.V. </t>
  </si>
  <si>
    <t xml:space="preserve">ADQUISICION E INSTALACION DE ESTANTES EN BODEGA QUINTA MANSION, BARRIO LA VEGA, SAN SALVADOR </t>
  </si>
  <si>
    <t>DEL 07/08/2014 AL 05/09/2014</t>
  </si>
  <si>
    <t>ORDEN DE COMPRA 342/2014</t>
  </si>
  <si>
    <t xml:space="preserve">MARINA INDUSTRIAL, S.A. DE C.V.  </t>
  </si>
  <si>
    <t>SERVICIO DE MENSAJE DE TEXTO (SMS), PARA EL SEGUIMIENTO DEL PROGRAMA DE PAQUETES ESCOLARES 2014-2015</t>
  </si>
  <si>
    <t>DEL 01/08/2014 AL 31/12/2014</t>
  </si>
  <si>
    <t>ORDEN DE COMPRA '348/2014</t>
  </si>
  <si>
    <t xml:space="preserve">COMPRA DE EXTINTORES PARA LA DEPARTAMENTAL DE EDUCACION LA LIBERTAD </t>
  </si>
  <si>
    <t>DEL 18/08/2014 AL 28/08/2014</t>
  </si>
  <si>
    <t>ORDEN DE COMPRA 355/2014</t>
  </si>
  <si>
    <t xml:space="preserve">OXGASA, S.A. DE C.V. </t>
  </si>
  <si>
    <t>SERVICIOS DE TRANSPORTE PAR EMPLEADOS DEL MINISTERIO DE EDUCACION DEPARTAMENTAL DE CUSACATLAN, MES DE AGOSTO A DICIEMBRE DE 2014</t>
  </si>
  <si>
    <t>DEL 07/08/2014 AL 23/012/2014</t>
  </si>
  <si>
    <t>ORDEN DE COMPRA 358/2014</t>
  </si>
  <si>
    <t xml:space="preserve">ADQUISICION DE CORTINAS PARA LA SALA DEL CONSEJO DE EDUCAION SUPERIOR </t>
  </si>
  <si>
    <t>DEL 26/08/2014 AL 10/09/2014</t>
  </si>
  <si>
    <t>ORDEN DE COMPRA 359/2014</t>
  </si>
  <si>
    <t>ALFINTE, S.A. DE C.V.</t>
  </si>
  <si>
    <t>ESTANDS PARA JUVENTOUR 2014</t>
  </si>
  <si>
    <t>DEL 20/08/2014 AL 25/08/2014</t>
  </si>
  <si>
    <t>ORDEN DE COMPRA 363/2014</t>
  </si>
  <si>
    <t xml:space="preserve">CENTRO NACIONAL DE FERIAS Y CONVENCIONES DE EL SALVADOR </t>
  </si>
  <si>
    <t>COMPRA DE BOLETOS AEREOS A FAVOR DEL SEÑOR MINISTRO PARA PARTICIPAR EN XII REUNION ORDINARIA DE LA ASAMBLEA GENERAL DE LA OEI Y EN LA XXIV CONFERENCIA IBEROAMERICANA DE MINISTROS DE EDUCACION QUE SE REALIZARON EL 27 Y 28 DE AGOSTO  DE 2014, EN MEXICO</t>
  </si>
  <si>
    <t>DEL 12/08/2014 AL 13/08/2014</t>
  </si>
  <si>
    <t>ORDEN DE COMPORA 364/2014</t>
  </si>
  <si>
    <t>U TRAVEL SERVICE, S.A. DE C.V.</t>
  </si>
  <si>
    <t xml:space="preserve">IMPRESIÓN Y DISEñO DEL MANUAL DE SUBSISTEMA DE EVALUACION DE LA GERENCIA DE EVALUACION E INFORMACION ESTADISTICA DE IES </t>
  </si>
  <si>
    <t>DEL 26/08/2014 AL 26/09/2014</t>
  </si>
  <si>
    <t>IMPRESIÓN Y DISEÑO DE EDUCACION SUPERIOR EN CIFRAS 2002-2012</t>
  </si>
  <si>
    <t>23/2014 ME BIRF-8110 SV</t>
  </si>
  <si>
    <t xml:space="preserve">ADQUISICION DE MATERIAL GASTABLE PARA LOS TALLERES DE ARTE </t>
  </si>
  <si>
    <t>90 dias calendario. Del 3 de Septiembre al 1 de Diciembre/2014.</t>
  </si>
  <si>
    <t>Ctto. 63/2014</t>
  </si>
  <si>
    <t>NOE ALBERTO GUILLEN / LIBRERIA Y PAPELERIA LA NUEVA SAN SALVADOR</t>
  </si>
  <si>
    <t>SEPTIEMBRE</t>
  </si>
  <si>
    <t>50/2014 ME BIRF-8110 SV</t>
  </si>
  <si>
    <t>ADQUISICION DE EQUIPO DE PROYECCION (LAPTOP Y CAÑON DTA SHOW), PARA SALON MULTIMEDIA"</t>
  </si>
  <si>
    <t>LICITACION PUBLICA INTERNACIONAL</t>
  </si>
  <si>
    <t>Ctto. 64/2014
Ctto. 65/2014
Ctto. 66/2014
Ctto. 67/2014</t>
  </si>
  <si>
    <t>RICOH EL SALVADOR, S.A. de C.V., -  US$46,485.94
TECNASA, S.A. de C.V., -  US$211,041.25
DADA DADA, S.A. de C.V., -  US$12,823.72
SISTEMAS C&amp;C S.A. de C.V., -  US$60,629.64</t>
  </si>
  <si>
    <t>29/2014 ME BIRF-8110 SV</t>
  </si>
  <si>
    <t>SERVICIO DE LA IMPLEMENTACION DE ESTRATEGIA DE COMUNICACIONES</t>
  </si>
  <si>
    <t>90 Dias calendario. Del 29 de Septiembre al 27 de Diciembre/2014.</t>
  </si>
  <si>
    <t>Ctto. 70/2014</t>
  </si>
  <si>
    <t>MAXIMA PUBLICIDAD S.A. DE C.V.</t>
  </si>
  <si>
    <t xml:space="preserve">ADQUISICION DE EQUIPO DE OFICINA PARA DIRECCIONES DEPARTAMENTALES Y OFICINA CENTRAL DEL MINED </t>
  </si>
  <si>
    <t>DEL 31/07/2014 AL 28/10/2014 para  CALCULADORAS Y TECLADOS DEL 19/09/2014 AL 03/10/2014</t>
  </si>
  <si>
    <t>ORDEN DE COMPRA  374/2014, 373/2014,   375/2014  372/2014</t>
  </si>
  <si>
    <t>ELECTRICIDAD Y REDES TELEFONICAS, S.A. DE C.V. $ 1,549.00, CALCULADORAS Y TECLADOS $895.55, LA'COMER, .S.A. DE C.V.  $3,650.00, MARINA INDUSTRIAL, S.A. DE C.V. $935.12</t>
  </si>
  <si>
    <t xml:space="preserve">COMPRA DE CAFETERA  DEPARTAMENTAL DE SANTA ANA </t>
  </si>
  <si>
    <t>DEL 01/09/2014 AL 05/09/2014</t>
  </si>
  <si>
    <t>ORDEN DE COMPRA 361/2014</t>
  </si>
  <si>
    <t xml:space="preserve">CALCULADORA Y TECLADOS, S.A. DE C.V. </t>
  </si>
  <si>
    <t>SERVICIOS TECNICOS PROFESIONALES PARA LA ASISTENCIA PREPARACION Y PLANIFICACION DEL PROGRAMA DE LAS FERIAS DE  PAQUE ESCOLARES 2014-2015 (SE REQUIEREN 4 TECNICOS)</t>
  </si>
  <si>
    <t>DEL 05/09/2014 AL 04/12/2014</t>
  </si>
  <si>
    <t xml:space="preserve">ORDENES DE COMPRA  No. 381/2014, 382/2014, 383/2014, 384/2014, </t>
  </si>
  <si>
    <t>RAFAEL JOSE ANTONIO RIAS SUAREZ $1,950.00 RAUL ANTONIO MAJANO MENJIVAR $1,950.00, JAIME ROBERTO GOMEZ MARTINEZ $1,950.00, YENI MARISOL GRIJALVA LINARES $1,500.00</t>
  </si>
  <si>
    <t xml:space="preserve">BOLETO AEREO  A FAVOR DE FRANCISCO CASTANEDA VICEMINISTRO DE EDUCACION </t>
  </si>
  <si>
    <t>08/09/2014 AL 08/09/2014</t>
  </si>
  <si>
    <t xml:space="preserve">ORDEN DE COMPRA 386/2014 </t>
  </si>
  <si>
    <t>ADQUISICION DE ACCESORIOS INFORMATICOS PARA DIFERENTES DIRECCIONES DEL MINISTERIO DE EDUCACION 2014</t>
  </si>
  <si>
    <t>DEL 24 DE SEPTIEMBRE AL 23 DE OCTUBRE/2014</t>
  </si>
  <si>
    <t>ORDEN DE COMPRA  387/2014, 388/2014</t>
  </si>
  <si>
    <t>D'QUISA, S.A. DE C.V. $9,221.09 OUTSOURCING CORPORATION, S.A. DE C.V. $6,108.78</t>
  </si>
  <si>
    <t>ADQUISICION DE CORTADORA DE GRAMA PARA LA DEPARTAMENTAL DE SONSONATE  Y DESBORDARA Y PODADORA PARA LA DEPARTAMENTAL DE SAN VICENTE</t>
  </si>
  <si>
    <t>DEL 16 AL 30 DE SEPTIEMBRE</t>
  </si>
  <si>
    <t>ORDEN DE COMPRA 396/2014,  397/2014</t>
  </si>
  <si>
    <t>OXGASA, S.A. DE C.V.  $455.00   INDUSTRIAL LA PALMA, S.A. DE C.V. $361.60</t>
  </si>
  <si>
    <t xml:space="preserve">ADQUISICION DE MOBILIARIO PARA EL FUNCIONAMIENTO DE LA PLANTA DE PRODUCCION DE BEBIDA  BIOFORTIFICADA PARA EL PROGRAMA DE ALIMENTACION ESCOLAR </t>
  </si>
  <si>
    <t>DEL 01/10/2014 AL 30/10/2014</t>
  </si>
  <si>
    <t>ORDEN DE COMPRA 376/2014</t>
  </si>
  <si>
    <t>DECO SISTEMAS/JESUS ABRAHAM LOPEZ TORRES</t>
  </si>
  <si>
    <t>SERVICIOS DE MANTENIMIENTO DE EQUIPO ODONTOLOGICO PARA LA CLINICA DEL MINED DE SEPTIEMBRE A DICIEMBRE 2014</t>
  </si>
  <si>
    <t>DEL 12 DE SEPTIEMBRE AL 31 DE DICIEMBRE DE 2014</t>
  </si>
  <si>
    <t>ORDEN DE COMPRA 289/2014</t>
  </si>
  <si>
    <t xml:space="preserve">ERICK ALBERTO RAMIREZ MARTINEZ </t>
  </si>
  <si>
    <t xml:space="preserve">ASESORIA TECNICA EN SINTESIS QUIMICA MEDIANA POR MICRO ONDAS </t>
  </si>
  <si>
    <t>DEL 09 DE SEPTIEMBRE AL 8 DE DICIEMBRE</t>
  </si>
  <si>
    <t>ORDEN DE COMPRA 385/2014</t>
  </si>
  <si>
    <t>ALMA LEILANI MARRERO TERRERO</t>
  </si>
  <si>
    <t xml:space="preserve">CAJA DE EXPANSION PARA SOLUCION DE SERVIDOR PARA ENCLOSURE BLADE (FORTALECIMIENTO DE INFRAESTRUCTURA DE VIRTUALIZACION) </t>
  </si>
  <si>
    <t>DEL 11 DE SEPTIEMBRE AL 9 DE DICIEMBRE</t>
  </si>
  <si>
    <t>ORDEN DE COMPRA 392/2014</t>
  </si>
  <si>
    <t xml:space="preserve">GBM DE EL SALVADOR, S.A. DE C.V. </t>
  </si>
  <si>
    <t>ADQUISICION DE CAMARA WEB PARA EQUIPO DE IMPRESIÓN DE CARNE DE LOS EMPLEADOS DEL MINED AÑO 2014</t>
  </si>
  <si>
    <t>PENDIENTE ORDEN DE INICIO</t>
  </si>
  <si>
    <t>ADQUISICION DE ALFONBRAS DE TRAFICO ALTO PARA ENTRADAS DE EDIFICIO A1, A2, A3 Y A4 AÑO 2014</t>
  </si>
  <si>
    <t>ORDEN DE COMPRA 398/2014</t>
  </si>
  <si>
    <t>DECO SISTEMASS/JESUS ABRAHAM LOPEZ TORRES</t>
  </si>
  <si>
    <t>COMPRA DE MATERIAL DE VIDEO</t>
  </si>
  <si>
    <t>DEL 23 DE SEPTIEMBRE AL 7 DE OCTUBRE</t>
  </si>
  <si>
    <t>ORDEN DE COMPRA 404/2014</t>
  </si>
  <si>
    <t>SERVICIO DE IMPRESION DE BANNERS Y MATERIAL PUBLICITARIO PARA LA SEGUNDA FERIA DE CIENCIA Y TECNOLOGIA PARA EL PARQUE TECNOLOGICO AÑO 2014</t>
  </si>
  <si>
    <t>DEL 11/09/2014 AL 17/09/2014</t>
  </si>
  <si>
    <t>ORDEN DE COMPRA  393/2014,  394/2014, 395/2014</t>
  </si>
  <si>
    <t>IMPRESO MULTIPLES, S.A. DE C.V. $68.00, GRUPO RENDEROS, S.A. DE C.V. $388.78,  JOSE JULIO ESCOBAR MANCIA $1,414.32</t>
  </si>
  <si>
    <t xml:space="preserve">SERVICIOS DE IMPRESIONES PUBLICITARIAS EN OTRAS SUPERFICIES </t>
  </si>
  <si>
    <t>DEL 22/09/2014 AL 31/12/2014</t>
  </si>
  <si>
    <t>CONTRATO  ME-399/2014  ORDEN DE COMPRA 400/2014</t>
  </si>
  <si>
    <t>SISTEMAS PUBLICITARIOS, S.A. DE C.V. $ 13,621.20, CONTRATHA, S.A. DE C.,V. $2,250.00</t>
  </si>
  <si>
    <t>ADQUISICION DE EQUIPO INFORMATICO: MINILAPTO PARA LA COMISION SALVADOREÑA UNESCO</t>
  </si>
  <si>
    <t>SE EMITIO ORDEN DE INICIO A PARTIR DEL DIA 04/SEPT/2014 AL 10 DE SEPTIEMBRE/2014</t>
  </si>
  <si>
    <t>ORDEN DE COMPRA N° 12</t>
  </si>
  <si>
    <t>RONALD MILTON VENTURA SANCHEZ</t>
  </si>
  <si>
    <t>FORMULACION DE CARPETA TECNICA, PARA LA CONSTRUCCION DEL CENTRO ESCOLAR CANTON EL PEÑON, J/COMASAGUA, D/LA LIBERTAD</t>
  </si>
  <si>
    <t>DEL 03 DE OCTUBRE DE 2014 AL 31 DE MARZO DE 2015</t>
  </si>
  <si>
    <t>CONTRATO 01/2014</t>
  </si>
  <si>
    <t>DISUCO CONTRUCTORA, S.A DE C.V</t>
  </si>
  <si>
    <t>PEÑON</t>
  </si>
  <si>
    <t xml:space="preserve">Supervisión de la Rehabilitación, Ampliación y/o Reconstrucción de Dos (2) Centros Escolares Rurales y Urbano Marginales 
</t>
  </si>
  <si>
    <t xml:space="preserve">Proveedor: MYRNA 
Lote 2 - C.E. Canton El Carmen, J/Santo Tomas, D/San Salvador
Vigencia: 209 dias calendario. Del 7 de agosto/2014 al 21 de Febrero/2015
Proveedor: CANDELARIA 
Lote 3 - C.E. Reparto Santa Elena, J/San Martín, D/San Salvador
Vigencia: 244 días calendario. Del 7 de agosto/2014 al 28 de Marzo/2015
</t>
  </si>
  <si>
    <t xml:space="preserve">Lote 2 - MYRNA GLORIA RODRIGUEZ SANTOS US$6,886.79
Lote 3 - CANDELARIA AMADA PADILLA FLORES US$14,855.25
</t>
  </si>
  <si>
    <t>4/2014 ME BCIE</t>
  </si>
  <si>
    <t>pendiente Orden de Inicio</t>
  </si>
  <si>
    <t>Ctto. 03/2014
Ctto. 04/2014</t>
  </si>
  <si>
    <t xml:space="preserve">
LOTE 1 - MIGUEL ANGEL MORALES CLIMACO - $13,920.00
LOTE 2 - HELIODORO BALTASAR MONTES CHAVEZ  - $9,990.00
</t>
  </si>
  <si>
    <t>42/2014 ME BIRF-8110 SV</t>
  </si>
  <si>
    <t>ADQUISICION DE KITS PARA LABORATORIOS DE FISICA, QUIMICA Y BIOLOGIA</t>
  </si>
  <si>
    <t>90 DIAS CALENDARIO. DEL 1 DE OCTUBRE/2014 AL 29 DE DICIEMBRE/2014.</t>
  </si>
  <si>
    <t>Ctto. 68/2014
Ctto. 69/2014</t>
  </si>
  <si>
    <t xml:space="preserve">S.T. MEDIC, S.A. de C.V. /$47,058.40
Electrolab Medic, S.A. de C.V. / $45,971.71
</t>
  </si>
  <si>
    <t>OCTUBRE</t>
  </si>
  <si>
    <t>43/2014 ME BIRF-8110 SV</t>
  </si>
  <si>
    <t>ADQUISICION DE LIBROS PARA LA DOTACION DE BIBLIOTECAS A ESTUDIANTES</t>
  </si>
  <si>
    <t>Ctto. 71/2014
Ctto. 72/2014
Ctto. 73/2014</t>
  </si>
  <si>
    <t>79/2014 ME BIRF-8110 SV</t>
  </si>
  <si>
    <t>IMPRESIÓN Y CAPTURA DE LA INFORMACION DE LA APLICACIÓN DE PRUEBAS A ESTUDIANTES DE 3°, 6° Y 9° GRADO DE EDUCACION BASICA</t>
  </si>
  <si>
    <t>Item del 1 al 6: 15 dias calendario. Del 17 de Octubre/2014 al 31 de Octubre/2014
Item 7: 60 dias calendario. Del 17 de Octubre/2014 al 15 de Diciembre/2014</t>
  </si>
  <si>
    <t>Ctto. 78/2014</t>
  </si>
  <si>
    <t>DATA &amp; GRAPHICS, S.A. DE C.V.</t>
  </si>
  <si>
    <t>81/2014 ME BIRF-8110 SV</t>
  </si>
  <si>
    <t>REPRODUCCION DE CUADERNILLOS Y DOCUMENTOS PARA LA APLICACIÓN DE PRUEBAS A ESTUDIANTES</t>
  </si>
  <si>
    <t xml:space="preserve">
Proceso contratado. Vigencia: 20 dias. Del 17 de Oct./2014 al 7 de Nov./2014
</t>
  </si>
  <si>
    <t>Ctto. 77/2014</t>
  </si>
  <si>
    <t>RR DONNELLEY DE EL SALVADOR, S.A. DE C.V.</t>
  </si>
  <si>
    <t>82/2014 ME BIRF-8110 SV</t>
  </si>
  <si>
    <t>RESOLUCION MODIFICATIVA N°. ME-M-163/2014 AL CTTO. N°. ME-77/2013 "FORMULACION DE CARPETAS TECNICAS PARA LA REHABILITACION DE NUEVE CENTROS ESCOLARES EN EL MUNICIPIO MUNICIPIO DE IZALCO, DPTO. SONSONATE"</t>
  </si>
  <si>
    <t>PROCESO CONTRATADO. VIGENCIA: 95 DIAS: DEL 20 DE AGOSTO/2014 AL 22 DE NOVIEMBRE/2014</t>
  </si>
  <si>
    <t xml:space="preserve">RESOLUCION MODIFICATIVA N°. ME-M-163/2014 AL CTTO. N°. ME-77/2013 </t>
  </si>
  <si>
    <t>INGETEC, S.A. DE C.V.</t>
  </si>
  <si>
    <t>*231/2014
GOES/FANTEL</t>
  </si>
  <si>
    <t xml:space="preserve">ADQUISICION DE FRIJOL ROJO PARA EL PROGRAMA DE ALIMENTACION Y SALUD ESCOLAR
</t>
  </si>
  <si>
    <t>Vigencia del 07 de Octubre al 10 de Noviembre 2014.</t>
  </si>
  <si>
    <t>19796
19797
19798</t>
  </si>
  <si>
    <t>FOTOCOPIA Y ENCUADERNADO ANILLADO DE ESPIRAL DE DOCE PROGRAMAS DE ESTUDIO DE LAS CARRERAS DE PROFESORADO Y LICENCIATURA ENLAS DIFERENTES ESPECICALIDADES Y DISCIPLINAS DEL CURRICULO NACIONAL, EL CURSO DE ADMISION Y EL REGLAMENTO ESPECIAL PARA EL FUNCIONAMIENTO DE CARRERAS Y CURSOS QUE HABILITAN PARA EL EJERCICIO DE LA DOCENCIA EN EL SALVADOR.</t>
  </si>
  <si>
    <t>Vigencia 06/11/2014 al 05/12/2014</t>
  </si>
  <si>
    <t>*07/2014</t>
  </si>
  <si>
    <t>JOSE ESAU MEJIA MILLA</t>
  </si>
  <si>
    <t xml:space="preserve">SERVICIOS DE PUBLICIDAD PARA DIFUSION DE LOGROS MINED </t>
  </si>
  <si>
    <t>DEL 07/10/2014 AL 31/12/2014</t>
  </si>
  <si>
    <t>CONTRATO 434/2014</t>
  </si>
  <si>
    <t xml:space="preserve">MAXIMA PUBLICIDAD, S.A. DE C.V. </t>
  </si>
  <si>
    <t>SERVICIO DE MANTENIMIENTO Y ACTUALIZACION DE LICENCIAMIENTO DE SOFTWARE INFRAESTRUCTURA TECNOLOGICA MICROSOFT</t>
  </si>
  <si>
    <t>ITEM UNO DEL 03/10/2014 AL 31/12/2014, ITEM CUATRO DEL 03/10/2014 AL 01/12/2014</t>
  </si>
  <si>
    <t>CONTRATO ME-401/2014</t>
  </si>
  <si>
    <t xml:space="preserve">TECNASA, S.A. DE C.V. </t>
  </si>
  <si>
    <t>PUBLICACIONES EN PRENSA ESCRITA PARA EL AÑO 2014 (SEGUNDA CONVOCATORIA)</t>
  </si>
  <si>
    <t xml:space="preserve">DEL 07/10/2014 Al 31/12/2014 </t>
  </si>
  <si>
    <t>ORDEN DE COMPRA 426/2014, CONTRATO 425/2014</t>
  </si>
  <si>
    <t xml:space="preserve"> COLATINO, DE R.L. (US$ 3,100.00),  DUTRIZ HERMANOS, S.A. DE C.V. (US$ 27,683.00) 
</t>
  </si>
  <si>
    <t xml:space="preserve">OCTUBRE </t>
  </si>
  <si>
    <t>MANTENIMIENTO Y REPARACION DE EDIFICIO Y LOCALES DE DEPT. SAN VICENTE,  MANT. Y REPARACION DE SERVICIOS SANITARIOS DPT. LA LIBERTAD Y CONSTRUCCION DE DRENAJE DE AGUAS LLUVIAS, CANALETAS, CAJA TRAGANTE, TUBERIA, CERCA DE MALLA CICLON Y REPELLO DE REPARAR EXISTENTE</t>
  </si>
  <si>
    <t>DE SAN VICENTE, DEL 27/10/2014 AL 10/11/2014, RECEPCION FINAL ES EL 18/11/2014, LA LIBERTAD DEL 21/10/2014 AL 19/11/2014 RECEPCION FINAL EL 27/11/2014</t>
  </si>
  <si>
    <t>ORDEN DE COMPRA 416/2014</t>
  </si>
  <si>
    <t xml:space="preserve">ADQUISICION DE FRIJOL ROJO PARA EL PROGRAMA DE ALIMENTACION Y SALUD ESCOLAR </t>
  </si>
  <si>
    <t>DEL 07/10/2014 Al 10/11/2014</t>
  </si>
  <si>
    <t>No. DE CONTRATO
19793
19794
19795
ON-28-2014</t>
  </si>
  <si>
    <t xml:space="preserve">PSA, S.A. PUESTO DE BOLSA DE PRODUCTOS Y SERVICIOS                                                                                                                                                                                                                     273,008.00                                       527,936.00                                        162,991.20 
</t>
  </si>
  <si>
    <t>SERVICIO DE REPARACIONES DE GOTERAS EN EL AREA DE PRODUCCION DEL CENTRO DE REACONDICIONANAMIENTO, ENSAMBLE Y SOPORTE TECNICO (CREST)</t>
  </si>
  <si>
    <t>DEL 06/10/2014 Al 20/10/2014</t>
  </si>
  <si>
    <t>ORDEN DE COMPRA 435/2014</t>
  </si>
  <si>
    <t>LUIS ALONSO RAMIREZ CHICAS</t>
  </si>
  <si>
    <t xml:space="preserve">SERVICIOS DE TRANSPORTE PARA EL PERSONAL QUE LABORA EN HORAS EXTRAORDINARIAS DENTRO DEL MINED PARA DESPLAZARSE HACIA EL LUGAR DE RESIDENCIA DE ESTOS, UBICADOS EN DIVERSOS LUGARES DE LA ZONA METROPOLITANA DE SAN SALVADOR  </t>
  </si>
  <si>
    <t>01/10/2014 Al 31/12/2014</t>
  </si>
  <si>
    <t>ORDEN DE COMPRA 415/2014</t>
  </si>
  <si>
    <t xml:space="preserve">ADQUISICION DE SERVICIOS DE REPARACION DE CIELO FALSO, MINED CENTRAL, AÑO 2014 </t>
  </si>
  <si>
    <t>del 23/10/2014 al 07/11/2014</t>
  </si>
  <si>
    <t>ORDEN DE COMPRA 417/2014</t>
  </si>
  <si>
    <t xml:space="preserve">PROFESIONALES DE LA INGENIERIA Y MEDIO AMBIENTE, S.A. DE C.V. </t>
  </si>
  <si>
    <t>ADQUISICION DE MEDICAMENTO Y MATERIAL ODONTOLOGICO PARA LA CLINICA EMPRESARIAL DEL MINED, AÑO 2014</t>
  </si>
  <si>
    <t>del 18/11/2014 al 02/12/2014</t>
  </si>
  <si>
    <t>ORDEN DE COMPRA No. 441/2014</t>
  </si>
  <si>
    <t xml:space="preserve">ELECTROLAB MEDIC, S.A. DE C.V. </t>
  </si>
  <si>
    <t xml:space="preserve">SERVICIO DE CAPACITACION EN DESARROLLO JAVA ORIENTADA AL ENTORNO WEB PARA EL PERSONAL D ELA GERENCIA DE SISTEMAS </t>
  </si>
  <si>
    <t>DEL 27/10/2014 AL 10/12/2014</t>
  </si>
  <si>
    <t>ORDEN DE COMPRA 433/2014</t>
  </si>
  <si>
    <t xml:space="preserve">INFORMATICA Y LOGISTICA, S.A. DE C.V. </t>
  </si>
  <si>
    <t xml:space="preserve">CONTRATACION DE ESPECIALISTA DE MATEMATICA Y CIENCIA PARA IMPARTIR CURSOS DE ENRIQUECIMIENTO CURRICULAR A DOCENTES DE EDUCACION BASICA Y EDUCACION EN CIENCIA TECNOLOGIA E INNOVACION </t>
  </si>
  <si>
    <t>DEL 08/10/2014 AL 07/12/2014</t>
  </si>
  <si>
    <t xml:space="preserve">ORDEN DE COMPRA 427/2014,   428/2014,   429/2014,   430/2014,   431/2014,  432/2014, </t>
  </si>
  <si>
    <t xml:space="preserve">MARTHA ALICIA ARTIGA HERNANDEZ
RENE ALEXANDER AREVALO
ISELDA MARGARITA VEGA DURAN
DELMY LISSETH PALACIOS ALAS
ROLANDO LEMUS GOMEZ
ARGELIO MENDEZ HERNANDEZ </t>
  </si>
  <si>
    <t xml:space="preserve">ADQUISICION DE LECHE EN POLVO PARA EL PROGRAMA DE ALIMENTACION Y SALUD ESCOLAR </t>
  </si>
  <si>
    <t>DEL 20/10/2014 AL 31/10/2014</t>
  </si>
  <si>
    <t>No. DE CONTRATO
19790
19791
19792
ON-30</t>
  </si>
  <si>
    <t xml:space="preserve">PSA, S.A. PUESTO DE BOLSA DE PRODUCTOS Y SERVICIOS         167,829.41                                       135,610.85 
322,917.84 
                                                                                                                                                                                                                      </t>
  </si>
  <si>
    <t>ADQUISICION DE EXTINTORES PARA VEHICULOS, JACKS HIDRAULICOS, LLAVES CRUZ, CONOS FLUORESCENTES, LLAVE CRUZ Y CHALECOS REFLECTIVOS PARA LA DIRECCION DEPARTAMENTAL DE EDUCACION DE SONSONATE</t>
  </si>
  <si>
    <t>DEL 15/10/2014 AL 24/10/2014</t>
  </si>
  <si>
    <t>ORDEN DE COMPRA 421/2014</t>
  </si>
  <si>
    <t>DEL 06/10/2014 AL 23/12/2014</t>
  </si>
  <si>
    <t xml:space="preserve">ADQUISICION DE BALDOZAS DE TERRAZO Y ZOCALOS, AÑO 2014 </t>
  </si>
  <si>
    <t>23/10/2014 Al 06/11/2014</t>
  </si>
  <si>
    <t>ORDEN  DE COMPRA 438/2014</t>
  </si>
  <si>
    <t>DG REMODELACIONES, SOCIEDAD ANONIMA DE CAPITAL VARIABLE</t>
  </si>
  <si>
    <t>CONTRATACION DE SERVICIOS GENERALES PARA MANTENIMIENTO EN OFICINAS CENTRALES, PERIFERICAS DEL MINED Y CENTROS ESCOLARES, AÑO 2014</t>
  </si>
  <si>
    <t>DEL 20/10/2014 AL 31/12/2014</t>
  </si>
  <si>
    <t>ORDEN DE COMPRA No. 440/2014</t>
  </si>
  <si>
    <t>INES DEL CARMEN HERNANDEZ DE MELENDEZ</t>
  </si>
  <si>
    <t xml:space="preserve">CONSULTORIA EN INFORMATICA PARA  LA ACTUALIZACION DE CONTROL REGISTRO Y LEGALIZACION DE TITULOS DE EDUCACION SUPERIOR, GERENCIA DE REGISTRO, INCORPORACION Y ASISTENCIA LEGAL, DIRECCION NACIONAL DE EDUCACION SUPERIOR </t>
  </si>
  <si>
    <t>DEL 01/10/2014 AL 31/12/2014</t>
  </si>
  <si>
    <t>ORDEN DE COMPRA 403/2014</t>
  </si>
  <si>
    <t xml:space="preserve">JAIME ERNESTO RAMIREZ FLORES </t>
  </si>
  <si>
    <t xml:space="preserve">ADQUISICION DE 4 UPS 750 VA </t>
  </si>
  <si>
    <t>DEL 21/10/2014 AL 19/11/2014</t>
  </si>
  <si>
    <t>ORDEN DE COMPRA 405/2014</t>
  </si>
  <si>
    <t>FRANCISCO REYES ROMERO $145.50
INNOVATIONS &amp; INTEGRATED SOLUTIONS, S.A. DE C.V.. $322.72</t>
  </si>
  <si>
    <t xml:space="preserve">SERVICIOS DE FOTOCOPIADO, PLOTEO Y ESCANEADO DE PLANOS AÑO 2014 PARA LA GERENCIA DE INFRAESTRUCTURA </t>
  </si>
  <si>
    <t>del 07/10/2014 al 31/12/2014</t>
  </si>
  <si>
    <t>ORDEN DE COMPRA 391/2014</t>
  </si>
  <si>
    <t xml:space="preserve">PRODUCTIVE BUSINESS SOLUCTIONS EL SALVADOR, S.A. DE C.V. </t>
  </si>
  <si>
    <t xml:space="preserve">ADQUISICION DE EQUIPO ANALIZADOR DE LECHE PARA EL PROGRAMA DE ALIMENTACION Y SALUD ESCOLAR </t>
  </si>
  <si>
    <t>DEL 24/10/2014 AL 22/11/2014</t>
  </si>
  <si>
    <t>ORDEN DE COMPRA 412/2014</t>
  </si>
  <si>
    <t xml:space="preserve">CONSULTORES ASOCIADOS DPROVEEDORES DE BIENES Y SERVICIOS, S.A. DE C.V. </t>
  </si>
  <si>
    <t>ADQUISICION DE MAQUINA ELECTRICA PARA LA DIRECCION DEPARTAMENTAL DE EDUCACION SONSONATE</t>
  </si>
  <si>
    <t>DEL 08/10/2014 AL 10/10/2014</t>
  </si>
  <si>
    <t>ORDEN DE COMPRA  411/2014</t>
  </si>
  <si>
    <t xml:space="preserve">CONTRATACION DE PARES EVALUADORES QUE VISITARAN DURANTE EL MES DE SEPTIEMBRE DE 2014, EL INSTITUTO AMERICANO EDUCACION SUPERIOR </t>
  </si>
  <si>
    <t>DEL 10/09/2014 AL 02/10/2014</t>
  </si>
  <si>
    <t>ORDEN DE COMPRA  377/2014,                            378/2014                           379/2014</t>
  </si>
  <si>
    <t xml:space="preserve">DANILO ANTONIO LEIVA CHACON $360.00, 
EDGAR NICOLAS AYALA $360.00                                          
JOSE GUSTAVO BENITEZ ESTRADA $360.00,                              </t>
  </si>
  <si>
    <t>SERVICIOS DE IMPRESIÓN DE CUADERNO DE ESTUDIO DEL CENICSH</t>
  </si>
  <si>
    <t>35 DIAS HABILES DESPUES DE APROBADO EL ARTE   DEL 17/09/2014 AL 04/11/2014</t>
  </si>
  <si>
    <t>JM081-14</t>
  </si>
  <si>
    <t>IMPRESIÓN DEL CUARTO NUMERO DE LA REVISTA DEL CENICSH</t>
  </si>
  <si>
    <t xml:space="preserve">  DEL 17/09/2014 AL 04/11/2014                                    35 DIAS HABILES DESPUES DE APROBADO EL ARTE  </t>
  </si>
  <si>
    <t>JM080-14</t>
  </si>
  <si>
    <t>ADQUISCION DE PINTURA PARA LOCAL DEL TRIBUNAL CALIFICADOR Y TRIBUNAL  DE LA CARRERA DOCENTE</t>
  </si>
  <si>
    <t>DEL 30/10/2014 AL 19/11/2014</t>
  </si>
  <si>
    <t>ORDEN DE COMPRA 422/2014,                              423/2014,                            424/2014</t>
  </si>
  <si>
    <t>SERVICIOS DE IMPRESIÓN DE CERTIFICADOS DE RENDIMIENTO ESCOLAR, CONSTANCIAS Y CUADROS SUELTOS DE REGISTRO DE EVALUACION Y LIBROS DE REGISTRO DE MATRICULA, ASISTENCIA Y EVALUACION DEL RENDIMIENTO ESCOLAR DE EDUCACION ESPECIAL, EDUCACION PARVULARIA Y EDUCACION BASICA 2015</t>
  </si>
  <si>
    <t xml:space="preserve"> LOS LIBROS DE REGISTO DEL 22/09/2014 AL 30/10/2014 CERTIFICADOS DE RENDIMIENTO ESCOLAR DEL 22/09/2014 AL 21/10/2014 </t>
  </si>
  <si>
    <t xml:space="preserve">JM070-14, JM-073-14, JM069,  JM065-14,  JM066-14, JM067-14, JM068-14, </t>
  </si>
  <si>
    <t>ADQUISICION DE VENTILADORES PARA LA DIRECCION DEPARTAMENTAL DE EDUCACION SONSONATE</t>
  </si>
  <si>
    <t>DEL 22/10/2014 AL 31/10/2014</t>
  </si>
  <si>
    <t>ORDEN DE COMPRA 413/2014</t>
  </si>
  <si>
    <t xml:space="preserve">LACOMER, S.A. DE C.V. </t>
  </si>
  <si>
    <t>SERVICIOS DE IMPRESIÓN DE CALENDARIO ESCOLAR 2015</t>
  </si>
  <si>
    <t>DEL 22/09/2014 AL 21/11/2014</t>
  </si>
  <si>
    <t>JM082-14</t>
  </si>
  <si>
    <t>DEL 07/08/2014 AL 05/09/2014, prorroga del 06 al 11 de septiembre DE 2014, SEGÚN R. MODIFICATIVA 160/2014</t>
  </si>
  <si>
    <t>REOSLUCION MODIFICATIVA D ME-M-160/2014 A LA  ORDEN DE COMPRA 342/2014</t>
  </si>
  <si>
    <t>SERVICIO DE ARRENDAMIENTO DE EQUIPO DE IMPRESIÓN Y FOTOCOPIADO CON INSUMOS NECESARIOS, PARA OFICINAS CENTRALES Y DEPARTAMENTALES DEL MINISTERIO DE EDUCACION, AÑO 2013.</t>
  </si>
  <si>
    <t>DEL  01/01/2014 AL 31/03/2014</t>
  </si>
  <si>
    <t>RM- M-275/2013 Y 276/2013 AL  CONTRATO ME-176/2013 Y CONTRATO ME-177/2013</t>
  </si>
  <si>
    <t>PBS EL SALVADOR, S.A. DE C.V.  $16,077.54 LAZ, S.A. DE C.V. $10,356.24</t>
  </si>
  <si>
    <t>CTTO 19093 VIGENCIA DEL 31/03/2014 AL 11 DE ABRIL DE 2014 ($267,240.48)
CTTO 19094
14/07/2014 AL 25/07/2014 ($313,127.52)</t>
  </si>
  <si>
    <t xml:space="preserve">MINED ON-10-14
CTO 19094, 19212 </t>
  </si>
  <si>
    <t>CONTRATADO MARZO REPORTADO ULTIMO TRIMESTRE</t>
  </si>
  <si>
    <t xml:space="preserve">READECUACION DE OFICINAS, OFICINAS DE, GERENCIA FINANCIERA, TRANSPARIENCIA Y DEPARTAMENTAL DE MORAZAN  </t>
  </si>
  <si>
    <t>DEL 05/11/2014 AL  05/12/2014</t>
  </si>
  <si>
    <t>ORDEN DE COMPRA 442/2014, CONTRATO 443/2014</t>
  </si>
  <si>
    <t>GILBERTO VENTURA JIMENEZ               $ 12,892.25 CONSTRUCTORA E INVERSIONES DE EL SALVADOR, S.A. DE C.V. $21,120.88</t>
  </si>
  <si>
    <t xml:space="preserve">ADQUISICION DE AZUCAR BLANCA PARA EL PROGRAMA DE ALIMENTACION Y SALUD ESCOLAR </t>
  </si>
  <si>
    <t>DEL 22/10/2014 AL 21/11/2014</t>
  </si>
  <si>
    <t>CONTRATO                                    No. 19820 $109.610.00                                       No. 19821 $19,933.20                     No. 19822 $44,838.40</t>
  </si>
  <si>
    <t>DISEÑO E IMPRESIÓN DE AFICHES Y TRIPTICOS "PROYECTO DE SOCIALIZACION  DE LA INFORMACION DE EDUCACION SUPERIOR A ESTUDIANTES DE EDUCACION MEDIA"</t>
  </si>
  <si>
    <t>DEL 03/11/14 AL 02/12/2014</t>
  </si>
  <si>
    <t>ORDEN DE COMPRA 439/2014</t>
  </si>
  <si>
    <t xml:space="preserve">IMPRESOS MULTIPLES, S.A. DE C.V. </t>
  </si>
  <si>
    <t>ADQUISICION DE TELA PARA ELABORAR UNIFORMES ESCOLARES DE ESTUDIANTES DE LOS CENTROS EDUCATIVOS PUBLICOS DEL MINISTERIO DE EDUCACION DE EL SALVADOR  (PRIMER UNIFORME AÑO 2015)</t>
  </si>
  <si>
    <t>DEL 26/11/2014 AL 16/12/2014</t>
  </si>
  <si>
    <t>CONTRATO No. 461/2014,  463/2014 464/2014, 462/2014</t>
  </si>
  <si>
    <t xml:space="preserve">RAYONES DE EL SALVADOR, S.A. DE C.V. $3,696,858.78,   INDUSTRIA DE HILOS, S.A. DE C.V. $341,980.82, INSINCA, S.A.  $1,621.324.87 INDUSTRIAS  UNIDAS, S.A. $1,723.181.92, </t>
  </si>
  <si>
    <t>DICIEMBRE</t>
  </si>
  <si>
    <t xml:space="preserve">ADQUISICION DE SOMBRAS IMPERMEABLES PARA EXTERIORES PARA LA DIRECCION DEPARTAMENTAL DE EDUCACION SONSONATE </t>
  </si>
  <si>
    <t xml:space="preserve">DEL 07/11/2014  21/11/2014  </t>
  </si>
  <si>
    <t xml:space="preserve">ORDEN DE COMPRA 418/2014
</t>
  </si>
  <si>
    <t xml:space="preserve">MARTINEZ Y SAPRISSA, S.A. DE C.V. </t>
  </si>
  <si>
    <t>IMPRESIÓN DE 1000 EJEMPLARES DE INFORME DE EDUCACION PARA TODOS 2015</t>
  </si>
  <si>
    <t>DEL 31/10/2014 AL  29/11/2014</t>
  </si>
  <si>
    <t>COTIZACION AA653-14</t>
  </si>
  <si>
    <t>LIBRO DEL VICEMINISTERIO DE CIENCIA Y TECNOLOGIA 2009-2014</t>
  </si>
  <si>
    <t>DEL 31/10/2014 AL 20/11/2014</t>
  </si>
  <si>
    <t>COTIZACION                    JM101/2014,                   JM102/2014,                       JM103/2014</t>
  </si>
  <si>
    <t>DEL 11/11/2014 AL  25/11/2014</t>
  </si>
  <si>
    <t>ORDEN DE COMPRA 457/2014, 456/2014, 455/2014, 454/2014</t>
  </si>
  <si>
    <t>BUSINESS CENTER, S.A. DE C.V. $65.10,  MOISES RIVAS ZAMORA/PAPELERA EL PROGRESO $507.22, LIBRERÍA Y PAPELERIA EL NUEVO SIGLO, S.A. DE C.V. $205.88,  NOE ALBERTO GUILLER / LIBRERÍA Y PAPELRIA LA NUEVA SAN SALVADOR $249.38</t>
  </si>
  <si>
    <t xml:space="preserve">NOVIEMBRE </t>
  </si>
  <si>
    <t>IMPRESIONES PARA LA DIRECCION NACIONAL DE EDUCACION SUPERIOR</t>
  </si>
  <si>
    <t xml:space="preserve">DEL 27/10/2014  25/11/2014  </t>
  </si>
  <si>
    <t>ORDEN DE COMPRA No. 444/2014 y 445/2014</t>
  </si>
  <si>
    <t>UNIVERSIDAD CENTROAMERICANA DE EL SALVADOR JOSE SIMEON CAÑAS UCA $3,590.00 IMPRESOS MULTIPLES, S.A. DE C.V. $ 2,484.00</t>
  </si>
  <si>
    <t xml:space="preserve">ADQUISICION DE MOBILIARIO DE OFICINA PARA LA DIRECCION DE PLANIFICACION, </t>
  </si>
  <si>
    <t>del 22/10/2014 al 13/11/2014</t>
  </si>
  <si>
    <t>CONTRATO                             No. 19823 $5,932.50                          No. 19845 $8,079.50                         No. 19824 $5,085.00                              No. 19809 $3,915.45                             No. 19825 $565.00                            No. 19846 $1243.00</t>
  </si>
  <si>
    <t>DEL 14/11/2014 AL 03/12/2014</t>
  </si>
  <si>
    <t>ORDEN DE COMPRA 492/2014, 490/2014,  491/2014</t>
  </si>
  <si>
    <t>ALMACENES EZA, S.A. DE C .V. $678.00  SUPER MUEBLES, S.A. DE C.V. $7,334.00,  DECO SISTEMAS/JESUS ABRAHAM LOPEZ TORRES $3,230.00</t>
  </si>
  <si>
    <t xml:space="preserve">ADECUACION DE ESPACIOS FISICOS DE LA OFICINA DEPARTAMENTAL DE EDUCACION DE LA UNION </t>
  </si>
  <si>
    <t xml:space="preserve">DEL 12/11/2014 AL 11/12/2014. </t>
  </si>
  <si>
    <t>ORDEN DE COMPRA 446/2014</t>
  </si>
  <si>
    <t xml:space="preserve">CARLOS ALFREDO CARBALLO VIDAL </t>
  </si>
  <si>
    <t>SERVICIO DE PREPARACION, EMBALAJE Y ENTREGA DE TELAS PARA EL PRIMER UNIFORME A LOS ESTUDIANTES DE LOS CENTROS EDUCATIVOS PUBLICOS DEL MINISTERIO DE EDUCACION DE  EL SALVADOR (AÑO 2015)</t>
  </si>
  <si>
    <t>DEL 11/11/2014 AL  11/12/2014</t>
  </si>
  <si>
    <t>CONTRATO NO. 452/2014</t>
  </si>
  <si>
    <t xml:space="preserve">RAYONES DE EL SALVADOR, S.A. DE C.V. </t>
  </si>
  <si>
    <t>CONTRATACION DE TRES PERSONAS POR SERVICIOS PROFESIONALES PARA LOS DEPARTAMENTOS DE PAGADURIA AUXILIAR OFICINA CENTRAL, PAGADURIA AUXILIAR FONDO GENERAL  Y EMBARGOS JUDICIALES DE LA GERENCIA DE TESORERIA, DE LA DIRECCION FINANCIERA INSTITUCIONAL</t>
  </si>
  <si>
    <t>DEL 28/10/2014 AL 26/12/2014</t>
  </si>
  <si>
    <t>ORDEN DE COMPRA 447/2014, 448/2014, 449/2014</t>
  </si>
  <si>
    <t xml:space="preserve">TIRSA JACOBED MARIN BENITEZ $ 1,000.00                                                         JULIA TRANSITO ALVARADO $1,000.00   SUSANA BEATRIZ RODEZNO ARGUETA </t>
  </si>
  <si>
    <t>DEL 20/11/2014 AL 04/12/2014</t>
  </si>
  <si>
    <t>ORDEN DE COMPRA 460/2014</t>
  </si>
  <si>
    <t xml:space="preserve">REPARACION Y MANTENIMIENTO DE BAÑOS DEL CENTRO DE FORMACION DE LA DIRECCION DEPARTAMENTAL DE EDUCACION CABAÑAS </t>
  </si>
  <si>
    <t>ORDEN DE COMPRA No. 459/2014</t>
  </si>
  <si>
    <t xml:space="preserve">CANASTA BASICA PARA PERSONAL TECNICO-ADMINISTRATIVO DEL MINISTERIO DE EDUCACION </t>
  </si>
  <si>
    <t>DEL 27/10/2014 AL 05/11/2014</t>
  </si>
  <si>
    <t xml:space="preserve"> CONTRATO No. 19847 </t>
  </si>
  <si>
    <t xml:space="preserve">ADQUISICION DE 12 COMPUTADORAS PORTATILES (LAPTO) PARA LA DIRECCION FINANCIERA INSTITUCIONAL </t>
  </si>
  <si>
    <t>DEL 31/10/2014 AL 14/11/2014</t>
  </si>
  <si>
    <t xml:space="preserve"> CONTRATO  No. 19893</t>
  </si>
  <si>
    <t xml:space="preserve">ADQUISICION DE EQUIPO DE AIRE ACONDICIONADO DEPARTAMENTAL DE MORAZAN,  DIRECCION DE ASESORIA JURIDICA  ADQUISICION DE AIRE ACONDICIONADO Y CLIMATIZACION,  DEPARTAMENTAL DE LA UNION </t>
  </si>
  <si>
    <t>DEL 17/11/2014 AL 16/12/2014</t>
  </si>
  <si>
    <t>CONTRATO 494/2014</t>
  </si>
  <si>
    <t>INVARIABLE, S.A. DE C.V.</t>
  </si>
  <si>
    <t xml:space="preserve">SERVICIOS DE AUDITORIA EXTERNA INTEGRAL AL MINISTERIO DE EDUCACION </t>
  </si>
  <si>
    <t xml:space="preserve"> DEL 12/11/2014 AL 31/12/2014</t>
  </si>
  <si>
    <t>CONTRATO 435/2014</t>
  </si>
  <si>
    <t>OSIRIS ASAEL RAMIREZ GENOVEZ</t>
  </si>
  <si>
    <t>SERVICIOS PROFESIONALES PARA DIFUNDIR Y POSESIONAL EL PROGRAMA PRESIDENCIAL DE PAQUETES ESCOLARES A TRAVES DE MEDIOS RADIALES</t>
  </si>
  <si>
    <t>DEL 10/11/2014 AL 24/12/2014</t>
  </si>
  <si>
    <t>ORDEN DE COMPRA 450/2014</t>
  </si>
  <si>
    <t xml:space="preserve">MARIA JOSE BELTRAN SARAVIA </t>
  </si>
  <si>
    <t>ADQUISICION DE 13 LICENCIAS DEL SOFTWARE DE GESTION  DE PROCESOS DE AUDITORIA (GPA)</t>
  </si>
  <si>
    <t>01/12/2014 AL 30/12/2014</t>
  </si>
  <si>
    <t>ORDEN DE COMPRA: 498/2014</t>
  </si>
  <si>
    <t>VISION CORPORATIVA, S.A. DE C.V.</t>
  </si>
  <si>
    <t xml:space="preserve">ADQUISICION DE ARTICULOS Y MOBILIARIO DE OFICINA PARA LA GERENCIA DE PROYECTOS </t>
  </si>
  <si>
    <t xml:space="preserve">24/11/2014  03/12/2014   </t>
  </si>
  <si>
    <t>ORDEN DE COMPRA 496/2014</t>
  </si>
  <si>
    <t xml:space="preserve">ADQUISICION DE PAPELERIA PARA LA GERENCIA DE PROYECTOS </t>
  </si>
  <si>
    <t>ORDEN DE COMPRA 495/2014</t>
  </si>
  <si>
    <t xml:space="preserve">NOE ALBERTO GUILLEN/LIBRERÍA Y PAPELRIA LA NUEVA SAN SALVADOR </t>
  </si>
  <si>
    <t xml:space="preserve">ADQUISICION DE ARTICULOS INFORMATICOS Y MOBILIARIO PARA LA GERENCIA DE PROYECTOS </t>
  </si>
  <si>
    <t>DEL 27/11/2014 AL 11/12/2014</t>
  </si>
  <si>
    <t>ORDEN DE COMPRA 497/2014</t>
  </si>
  <si>
    <t xml:space="preserve">INTELMAX, S.A. DE C.V. </t>
  </si>
  <si>
    <t xml:space="preserve">ADQUISICION DE TELA PARA ELABORAR UNIFORMES ESCOLARES DE ESTUDIANTES DE LOS CENTROS EDUCATIVOS PUBLICOS DEL MINISTERIO DE EDUCACION DE EL SALVADOR (AÑO 2015) SEGUNDA CONVOCATORIA </t>
  </si>
  <si>
    <t>1,127,103.62</t>
  </si>
  <si>
    <t>DEL 21/11/2014 al 01/12/2014</t>
  </si>
  <si>
    <t xml:space="preserve">MONTO, FECHA, CONTRATO  
    28,924.16  21/11/2014 C-19941
    $11,101.62  21/11/2014 C-19942
   $ 23,641.47  21/11/2014 C-19943
    $11,951.86  20/11/2014 C-19939
   $ 18,589.78  21/11/2014 C-19944
  $320,946.28  21/11/2014 C-19945
 $131,647.56  21/11/2014C-19946
 $247,773.35  21/11/2014 C-19947
  $121,465.23  20/11/2014 C-19940
  $171,187.73  21/11/2014 C-19948
</t>
  </si>
  <si>
    <t xml:space="preserve">COMPRA DE BOLETOS AEREOS PARA DOS EXPERTOS INTERNACIONALES </t>
  </si>
  <si>
    <t>DEL 10/12/2014 AL 10/12/2014</t>
  </si>
  <si>
    <t>503/2014</t>
  </si>
  <si>
    <t>U TRAVEL SERVICE, S.A DE C.V</t>
  </si>
  <si>
    <t xml:space="preserve">SERVICIO DE ALOJAMIENTO PARA DOS EXPERTOS INTERNACIONALES </t>
  </si>
  <si>
    <t>DEL 14/12/14 AL 20/12/14</t>
  </si>
  <si>
    <t>502/2014</t>
  </si>
  <si>
    <t>INVERSIONES LUZAN, SA. DE C.V</t>
  </si>
  <si>
    <t>SERVICIOS TECNICOS PROFESIONALES PARA EL SEGUIMIENTO A LA EJECUCION DE LOS CONTRATOS QUE REALIZARON LOS ORGANISMOS DE ADMINISTRACION ESCOLAR PARA EL AÑO 2014 (SE REQUIERE 10 PERSONAS NATURALES)</t>
  </si>
  <si>
    <t>DEL 01/06/2014 AL 29/08/2014</t>
  </si>
  <si>
    <t xml:space="preserve">RESOLUCION MODIFICATIVA                     RM-M-93/2014, RM-M95/2014,  RM-M-91/2014, RM-M-94/2014,  RM-M-89/2014,  RM-M-92/2014,   RM-M-90/2014, RM-M-88/2014,    </t>
  </si>
  <si>
    <t>1. CARLOS ENRIQUE VILLEGAS MARROQUIN,  8.MISAEL HUMBERTO ESCOBARA CHAVEZ, 4.FRANCISCO JAVIER GUERRA RIVAS, 7.MARIA GEMA CRUZ RAMIREZ,  5.RAFAEL ALFREDO MARTINEZ MORALES, 2. SANTOS ADELA RIVERA RECINOS, 6.OSIRIS ADONAY ALVARADO CACERES,, 3.DAVID EMMANUEL PACHECO MARIN</t>
  </si>
  <si>
    <t>MODIFICATIVA LEGALIZADA ULTIMO TRIMESTRE</t>
  </si>
  <si>
    <t>SERVICIOS PROFESIONALES PARA APOYAR A LAS PAGADURIAS DEPARTAMENTALES EN LA EJECUCION DE LOS PAGOS DEL PROGRAMA DOTACION DE UNIFORMES, ZAPATOS Y UTILES ESCOLARES (SE REQUIEREN 14 TECNICOS)</t>
  </si>
  <si>
    <t>DEL 24 DE JUNIO AL 23/09/2014</t>
  </si>
  <si>
    <t xml:space="preserve">RESOLUCION MODIFICATIVA:  110/2014,  122/2014,   105/2014,    115/2014,  123/2014,   116/2014,    124/2014  </t>
  </si>
  <si>
    <t>DETALLE AL FINAL DE LA FILA</t>
  </si>
  <si>
    <t>SERVICIOS DE APOYO ADMINISTRATIVO FINANCIERO EN APOYO A LAS 14 OFICINAS DEPARTAMENTALES EN LA EJECUCION DE LOS PROCESO DE SEGUIMIENTO A LA EJECUCION DEL PROGRAMA DOTACION DE UNIFORMES, ZAPATOS Y UTILES ESCOLARES A ESTUDIANTES DE PARVULARIA Y BASICA DE LOS CENTROS EDUCATIVOS PUBLICOS (SE REQUIERE CONTRATAR 14 PERSONAS NATURALES)</t>
  </si>
  <si>
    <t xml:space="preserve"> DEL 19/06/2014 AL 18/09/2014</t>
  </si>
  <si>
    <t xml:space="preserve">ORDEN DE COMPRA                               RM 114/2014-144/2014,                          RM-106/2014-146/2014,     RM-118/2014-47/2014  RM-117/2014-148/2014,    RM-107/2014-150/2014,   RM-108/2014-O-151/2014    RM-127/2014-152/2014,                                 RM-128/2014-153/2014,                         ,       </t>
  </si>
  <si>
    <t xml:space="preserve">ANA MARIA SALINAS GUZMAN $1,800.00                                                 GLENDA LORENA GARCIA MARTINEZ $1,800.00                             CARLOS ALFREDO NIETO CRUZ  $1,755.00                                                     ESTER ELIZABETH AYALA BONILLA $1,800.00,                                                   MARIA ELENA ESTRADA CASTELLANOS $1,800.00,      ESTRELLA MARISOL AYALA MORALES $1,800.00                           YOSELIN AMAYA PEREZ $1,600.00,  ZULMA JANNETTE FLORES VILLAFUERTE$1,800.00,  </t>
  </si>
  <si>
    <t>PBS EL SALVADOR, S.A. DE C.V.  $16,077.54 RILAZ, S.A. DE C.V. $10,356.24</t>
  </si>
  <si>
    <t xml:space="preserve">NOVIEMBRE Y DICIEMBRE </t>
  </si>
  <si>
    <t xml:space="preserve">RESOLUCION MODIFICATIVA ME-M-185/2014 AL CONTRATO ME-85/2014 </t>
  </si>
  <si>
    <t>LA CASA DEL REPUESTO, S.A. DE C.V. $1,200.00  PARA LOS MESES DE NOVIEMBRE Y DICIEMBRE-2014</t>
  </si>
  <si>
    <t xml:space="preserve"> DEL 14/10/2014 AL 12/12/2014</t>
  </si>
  <si>
    <t>RESOLUCIONES MODIFICATIVAS No. 192/2014, 191/2014, 195/2014, 199/2014, 201/2014, 204/2014, 194/2014, 193/2014, 198/2014, 208/2014, 203/2014, 212/2014, 196/2014, 209/2014, 207/2014, 210/2014, 214/2014, 202/2014,  213/2014,  200/2014, 211/2014, 190/2014, 205/2014</t>
  </si>
  <si>
    <t>SUMINISTRO DE AGUA ENVASADA PARA LAS OFICINAS CENTRALES PERIFERICAS, LAS TRES ESMA (REGION CENTRAL, OCCIDENTAL, ORIENTAL) Y DIRECCIONES DEPARTAMENTALES DEL MINISTERIO DE EDUCACION, AÑO 2014</t>
  </si>
  <si>
    <t xml:space="preserve">RESOLUCION DE ADJUDICACION ME-01/2014 AL CONTRTAO 30/2014 </t>
  </si>
  <si>
    <t>Del 04/02/2014 al 31/12/2014</t>
  </si>
  <si>
    <t>CONTRATO ME-30/2014 SUSCRITO EL 31/01/2014</t>
  </si>
  <si>
    <t xml:space="preserve">INVERSIONES VIDA, S.A. DE C.V. </t>
  </si>
  <si>
    <t>SEPTIEMBRE REPORTADO OCTUBRE</t>
  </si>
  <si>
    <t xml:space="preserve">DEL 14/10/2014 AL 26/11/2014 
</t>
  </si>
  <si>
    <t>RESOLUCION MODIFICATIVA ME-M-216/2014 AL CONTRATO ME-280/2014</t>
  </si>
  <si>
    <t xml:space="preserve"> TELECOMODA, S.A. DE C.V. $331,166.76, </t>
  </si>
  <si>
    <t xml:space="preserve">DEL 24/04/2014 AL 31/12/2014 </t>
  </si>
  <si>
    <t>CONTRATO ME-197/2014 PBS EL SALVADOR, S.A. DE C.V</t>
  </si>
  <si>
    <t>PBS EL SALVADOR, S.A. DE C.V. $331,321.65</t>
  </si>
  <si>
    <t xml:space="preserve">modificativa para la ADQUISICION DE TELA PARA ELABORAR UNIFORMES ESCOLARES DE ESTUDIANTES DE LOS CENTROS EDUCATIVOS PUBLICOS DEL MINISTERIO DE EDUCACION DE EL SALVADOR (AÑO 2015) SEGUNDA CONVOCATORIA </t>
  </si>
  <si>
    <t xml:space="preserve">RESOLUCION MODIFICATIVA (ADENDUM  No. 1 DE CONTRATAO 19941 </t>
  </si>
  <si>
    <t>CONTRATO 19941/2014 $14462.08 19942/2014 $4298.20  19943/2014 $11819.36  19944/2014 $9294.89</t>
  </si>
  <si>
    <t>NOVIEMBRE</t>
  </si>
  <si>
    <t>del 10/02/2014 al 31/12/2014</t>
  </si>
  <si>
    <t xml:space="preserve">CONTRATO ME-84/2014,  ME-85/2014        ME-86/2014, </t>
  </si>
  <si>
    <t xml:space="preserve">RESOLUCION MOIDIFICATIVA </t>
  </si>
  <si>
    <t>77/2014 ME BIRF-8110 SV</t>
  </si>
  <si>
    <t>CONTRATACION DE ESPECIALISTA 5 DE INFRAESTRUCTURA PARA APOYAR LOS PROCESOS DE FORMULACION, SUPERVISION Y EJECUCION DE OBRAS FINANCIADAS CON FONDOS DEL BIRF, EN EL MARCO DEL PROYECTO MEJORAMIENTO DE LA CALIDAD DE LA EDUCACION</t>
  </si>
  <si>
    <t>CONSULTOR INDIVIDUAL</t>
  </si>
  <si>
    <t>Del 17 de Nov./2014 al 31 de Dic./2014</t>
  </si>
  <si>
    <t>Ctto. 84</t>
  </si>
  <si>
    <t xml:space="preserve">VICTOR HUGO MENDOZA MORALES </t>
  </si>
  <si>
    <t>79/2013 ME BIRF</t>
  </si>
  <si>
    <t xml:space="preserve">FORMULACION DE CARPETAS TECNICAS PARA LA REHABILITACION DE 21 CENTROS ESCOLARES 
</t>
  </si>
  <si>
    <t>A PARTIR DE LA ORDEN DE INICIO</t>
  </si>
  <si>
    <t>Ctto. 85/2014</t>
  </si>
  <si>
    <t>GRAN ARQUITECTOS, S.A. de C.V.</t>
  </si>
  <si>
    <t>90/2013 ME BIRF</t>
  </si>
  <si>
    <t>ASISTENCIA TECNICA EN APOYO A LA ORGANIZACIÓN Y FUNCIONAMIENTO DE LA ESTRUCTURA DE LOS SISTEMA INTEGRADO DE ESCUELA INCLUSIVA  DE TIEMPO PLENO</t>
  </si>
  <si>
    <t>3 MESES A PARTIR DE LA ORDEN DE INICIO</t>
  </si>
  <si>
    <t>Ctto. 54</t>
  </si>
  <si>
    <t>FUNDACION INNOVACIONES EDUCATIVAS CENTROAMERICANAS (FIECA)</t>
  </si>
  <si>
    <t>47/2014 ME BIRF-8110 SV</t>
  </si>
  <si>
    <t xml:space="preserve">FORMULACION DE CARPETAS TECNICAS PARA LA REHABILITACION DE 8 CENTROS ESCOLARES: 7 CENTROS ESCOLARES DEL MUNICIPIO DE SAN FRACISCO  GOTERA Y UN CENTRO ESCOLAR DEL MUNICIPIO DE EL DIVISADERO, AMBOS DEL DEPARTAMENTO DE MORAZAN </t>
  </si>
  <si>
    <t>Ctto. 92/2014</t>
  </si>
  <si>
    <t>GRAM ARQUITECTOS S.A. DE C.V.</t>
  </si>
  <si>
    <t>48/2014 ME BIRF-8110 SV</t>
  </si>
  <si>
    <t>FORMULACION DE LA CARPETA TECNICA PARA LA REHABILITACION DE 8 CENTROS ESCOLARES: 2 CENTROS ESCOLARES DEL MUNICIPIO DE TECOLUCA, DARTAMENTO DE SAN VICENTE; 3 CENTROS ESCOLARES DEL MUNICIPIO DE SAN PEDRO MASAHUAT, DEPARTAMENTO DE LA PAZ Y 3 CENTROS ESCOLARES DEL MUNICIPIO DE SENSUNTEPEQUE, DEPARTAMENTO DE CABAÑAS</t>
  </si>
  <si>
    <t>Ctto. 93/2014</t>
  </si>
  <si>
    <t>49/2014 ME BIRF-8110 SV</t>
  </si>
  <si>
    <t>FORMULACION DE LAS CARPETAS TECNICAS PARA LA REHABILITACION DE 7 CENTROS ESCOLARES: 3 CENTROS ESCOLARES DEL MUNICIPIO DE SAN FRANCISO MENENDEZ, DEPARTAMENTO DE AHUACHAPAN; 3 CENTROS ESCOLARES DEL MUNICIPIO DE NEJAPA, DEPARTAMENTO DE SAN SALVADOR Y 1 CENTRO ESCOLAR DEL MUNICIPIO DE SANTA TECLA, DEPARTAMENTO DE LA LIBERTAD</t>
  </si>
  <si>
    <t>Ctto. 91/2014</t>
  </si>
  <si>
    <t>54/2014 ME BIRF-8110 SV</t>
  </si>
  <si>
    <t>FORMUACION DE LAS CARPETAS TECNICAS PARA LA REHABILITACION DE 4 CENTROS ESCOLARES: 1 CENTRO ESCOLAR DEL MUNICIPIO NEJAPA, DPTO. DE SAN SALVADOR; 1 CENTRO ESCOLAR DEL MUNIC. DE SANTA TECLA, DPTO. DE LA LIBERTAD; 1 CENTRO ESCOLAR DEL MUNIC. DE SONSONATE, DPTO. SONSONATE; 1 CENTRO ESCOLAR DEL MUNICI. DE SENSUNTEPEQUE, DPTO. CABAÑAS</t>
  </si>
  <si>
    <t>Ctto. 94</t>
  </si>
  <si>
    <t>RECURSOS MULTIPLES PARA LA CONSTRUCCION, S.A. DE C.V.</t>
  </si>
  <si>
    <t>55/2014 ME BIRF-8110 SV</t>
  </si>
  <si>
    <t>FORMUACION DE LAS CARPETAS TECNICA PARA LA REHABILITACION DE 2 CENTROS ESCOLARES DEL MUNICIPIO DE TECOLUCA,  DPTO. DE SAN VICENTE</t>
  </si>
  <si>
    <t>Ctto. 95</t>
  </si>
  <si>
    <t>76/2014 ME BIRF-8110 SV</t>
  </si>
  <si>
    <t>ADQUISICION DE MOBILIARIO DE OFICINA PARA LAS UNIDADES DEL NIVEL CENTRAL, DEPARTAMENTAL DE EDUCACION Y NUCLEOS DEL PROYECTO</t>
  </si>
  <si>
    <t>Ctto. 86
Ctto. 87</t>
  </si>
  <si>
    <t xml:space="preserve">DECO SISTEMAS/JESUS ABRAHAM LOPEZ TORRES - $6,699.86
INTERVISION DE EL SALVADOR S. A. DE C.V. -  $30,847.93
</t>
  </si>
  <si>
    <t>78/2014 ME BIRF-8110 SV</t>
  </si>
  <si>
    <t>ADQUISICION DE EQUIPOS INFORMATICOS Y DE OFICINA PARA LAS UNIDADES DEL NIVEL CENTRAL DEPARTAMENTAL DE EDUCCION Y NUCLEOS DE PROYECTOS</t>
  </si>
  <si>
    <t xml:space="preserve">Ctto. 88/2014
Ctto. 89/2014
Ctto. 90/2014
</t>
  </si>
  <si>
    <t>Sistemas C&amp;C, S.A. de C.V. - $28,530.78
STB COMPUTER, S.A. de C.V. - $783.40
DATA GRHAPHICS, S.A. de C.V. - $11,772.30</t>
  </si>
  <si>
    <t>7/2014 ME PACSES</t>
  </si>
  <si>
    <t>17329
17072
16381</t>
  </si>
  <si>
    <t>SUPERVISION DE LA REHABILITACION, AMPLIACION Y/O RECONSTRUCCION DE CENTROS ESCOLARES DEL PROGRAMA DE APOYO A LAS COMUNIDADES SOLIDARIAS EN EL SALVADOR (Se requiere consultores individuales)</t>
  </si>
  <si>
    <t>CONCURSO PUBLICO</t>
  </si>
  <si>
    <t>CONTRATO 14
DEL 31 OCTUBRE 2014 AL 26 MAYO 2015
EJEC OBRA FIN 07 MARZO 2015
PLAZO MAX. 219 DIAS</t>
  </si>
  <si>
    <t>CONTRATOS
14</t>
  </si>
  <si>
    <t xml:space="preserve">INES DEL CARMEN HERNANDEZ DE MELENDEZ $6,100.00 </t>
  </si>
  <si>
    <t>*NOVIEMBRE</t>
  </si>
  <si>
    <t>CONTRATO 15
DEL 17 NOVIEMBRE 2014 AL 21 JUNIO 2015
FIN EJEC OBRA 24 MARZO 2015--PLAZO MAX. 219 DIAS</t>
  </si>
  <si>
    <t xml:space="preserve">JOSE ROBERTO ROQUE GUZMAN $5,687.75 </t>
  </si>
  <si>
    <t>CONTRATO 16
DEL 20/NOV/2014 AL 17/JULIO/2015 - 
249 DIAS PLAZO CONTRATO
FIN EJECUCION OBRA 26/04/2015</t>
  </si>
  <si>
    <t>MARIA DE LOURDES ORELLANA DE HERNANDEZ $10,672.85</t>
  </si>
  <si>
    <t>CONTRATO 10
DEL 20/NOV/2014 AL 26/06/2015
FIN EJECUCION OBRA 27/03/2015--219 DIAS PLAZO MAX CONTRATO</t>
  </si>
  <si>
    <t xml:space="preserve">JEIVI BEATRIZ HUEZO DE DEL CID5,899.55 </t>
  </si>
  <si>
    <t>CONTRATO 11
DEL 04/NOV/2014 AL 19/JUNIO/2015 - 
229 DIAS PLAZO MAX CONTRATO
FIN EJECUC OBRA 21/MARZO/2015</t>
  </si>
  <si>
    <t xml:space="preserve">JOSE ROBERTO ROQUE GUZMAN8,455.24 
</t>
  </si>
  <si>
    <t>CONTRATO 12
DEL 20 NOVIEMBRE 2014 AL 01 JUNIO 2015
FIN EJEC. OBRA 12 DE MARZO 2015
PLAZO MAX. 204 DIAS</t>
  </si>
  <si>
    <t xml:space="preserve">MARIA DE LOURDES ORELLANA DE HERNANDEZ8,576.70
</t>
  </si>
  <si>
    <t>CONTRATO 13
DEL 20/NOV/2014 AL 17/JULIO/2015 - 
249 DIAS PLAZO CONTRATO
FIN DE EJECUCION 26 ABRIL 2015</t>
  </si>
  <si>
    <t xml:space="preserve"> MYRNA GLORIA RODRIGUEZ SANTOS8,927.00</t>
  </si>
  <si>
    <t>CONTRATO 09
DEL 20/NOV/2014 AL 26/JUNIO/2015
FIN EJEC OBRA 27 MARZO 2015--219 DIAS PLAZO MAX CONTRATO</t>
  </si>
  <si>
    <t xml:space="preserve"> INES DEL CARMEN HERNANDEZ DE MELENDEZ6,388.00</t>
  </si>
  <si>
    <t>8/2014 ME PACSES</t>
  </si>
  <si>
    <t>17015
17361
17362</t>
  </si>
  <si>
    <t>REHABILITACION DE INFRAESTRUCTURA DE (9) CENTROS ESCOLARES DEL MINISTERIO DE EDUCACION AÑO 2014 (16380)</t>
  </si>
  <si>
    <t xml:space="preserve">CONTRATO 19
DEL 28/NOV/2014 AL 19\JUNIO\2015
EJECUCION OBRA FIN-27/MARZO/2015
</t>
  </si>
  <si>
    <t xml:space="preserve">CONTRA. 19 
</t>
  </si>
  <si>
    <t>ARIAS VILLAREAL MARTINEZ INGENIEROS, S.A. DE C.V. 19 112,892.06</t>
  </si>
  <si>
    <t>CONTRATO 20
DEL 28/NOV/2014 AL 10\JULIO\2015
EJECUCION OBRA FIN-26/ABRIL/2015</t>
  </si>
  <si>
    <t>CONSTRUCTORA CHAVEZ RAMOS S.A. DE C.V. 20 144,875.21</t>
  </si>
  <si>
    <t>CONTRATO 21
DEL  25/NOV/2014 AL 14/JUNIO/2015 
EJECUCION OBRA FIN-24/MARZO/2015</t>
  </si>
  <si>
    <t>PROYECTOS Y DISEÑOS ELECTROMECANICOS S.A. DE C.V. 21 118,608.23</t>
  </si>
  <si>
    <t>CONTRATO 22
DEL 12/NOV/2014 AL 12/JUNIO/2015 
EJECUCION OBRA FIN 21/MARZO/2015</t>
  </si>
  <si>
    <t>ZELAYA VILLALOBOS INGENIEROS, S.A. DE C.V. 22 148,800.00</t>
  </si>
  <si>
    <t>CONTRATO  23
DEL 28/NOV/2014 AL 10\JULIO\2015
EJECUCION OBRA FIN-26/ABRIL/2015</t>
  </si>
  <si>
    <t>EDIFICA B Y B, S.A DE C.V. 23 132,350.00</t>
  </si>
  <si>
    <t xml:space="preserve">CONTRATO 24
DEL 28 NOVIEMBRE 2014 AL 25 MAYO 2015 1
EJECUCION OBRA FIN  12 MARZO 2015 </t>
  </si>
  <si>
    <t>CONSTRUCCIONES Y PROYECTOS, JC, S.A. DE C.V. 24 74,986.55</t>
  </si>
  <si>
    <t>CONTRATOS   25
DEL 04 DICIEMBRE 2014 AL  23 JUNIO 2015
FIN OBRA EJECUCION 12 ABRIL 2015</t>
  </si>
  <si>
    <t>UDP MAURICIO ANTONIO SANCHEZ VELASQUEZ Y SANCHEZ VELASQUEZ, S.A. DE C.V. 25 134,001.38</t>
  </si>
  <si>
    <t>CONTRATO  17
DEL 28/NOV/2014 AL 19\JUNIO\2015
EJECUCION OBRA FIN-27/MARZO/2015</t>
  </si>
  <si>
    <t>CONSTRUCCIONES Y PROYECTOS, JC, S.A. DE C.V. 17 79,929.75</t>
  </si>
  <si>
    <t>CONTRATO 18
DEL   08/NOV/2014 AL 19/MAYO/2015 
EJECUCION OBRA FIN- 07/MARZO/2015</t>
  </si>
  <si>
    <t>CONSTRUCCIONES Y PROYECTOS, JC, S.A. DE C.V. 18 108,957.22</t>
  </si>
  <si>
    <t>*11/2014 ME LIBRE GESTION</t>
  </si>
  <si>
    <t>SUPERVISION DE OBRAS DE MEJORAMIENTO Y REHABILITACION DEL CENTRO ESCOLAR CANTON SANTA GERTRUDIS, J/SAN VICENTE, D/ SAN VICENTE</t>
  </si>
  <si>
    <t>CONTRATO 26
DEL 26 DE NOVIEMBRE 2014 AL 30/JUNIO/2015
FIN DE EJECUCION OBRA: 12/ABRIL/2015.</t>
  </si>
  <si>
    <t>JOSE ROBERTO ROQUE GUZMAN
$7,845.84</t>
  </si>
  <si>
    <t>1/2014 ME PROEDUCA-5268</t>
  </si>
  <si>
    <t>Grupo 17310
Recursos 115459 y  115461</t>
  </si>
  <si>
    <t>SUMINISTRO DE EQUIPO INFORMATICO</t>
  </si>
  <si>
    <t>19/11/2014 AL 18/01/2015</t>
  </si>
  <si>
    <t xml:space="preserve">Orden de Negociación ON-31-14
Ctto. 19937
Ctto. 19938
</t>
  </si>
  <si>
    <t>3/2014 ME BCIE</t>
  </si>
  <si>
    <t>16972
17697
17698</t>
  </si>
  <si>
    <t>Supervisión de la Rehabilitación, Ampliación y/o Reconstrucción de Siete (7) Centros Escolares Rurales y Urbano Marginales</t>
  </si>
  <si>
    <t>CONCURSO PUBLICO INTERNACIONAL</t>
  </si>
  <si>
    <t xml:space="preserve">Ctto. 05/2014
Ctto. 06/2014
Ctto. 07/2014
Ctto. 08/2014
</t>
  </si>
  <si>
    <t xml:space="preserve">
MONFLO INGENIEROS, S.A. DE C.V. 
Ctto. 6/2014, Lote 2- $27,516.70
Ctto. 8/2014, Lote 3- $24,530.22
Ctto. 7/2014, Lote 5- $33,903.16
KENIA MARISOL CAMPOS ALBERTO
Ctto. 5/2014, Lote 7 - $10,458.00
</t>
  </si>
  <si>
    <t>2/2014 ME BCIE</t>
  </si>
  <si>
    <t>Rehabilitación, Ampliación y/o Reconstrucción de Siete (7) Centros Escolares Rurales y Urbano Marginales</t>
  </si>
  <si>
    <t>14/2014
09/2014
13/2014
15/2014
10/2014
11/2014
12/2014</t>
  </si>
  <si>
    <t xml:space="preserve">CONSTRUCTORA ZELAYA, S.A. DE C.V.
CONSTRUCTORA ZELAYA, S.A. DE C.V.
CONSTRUCCIONES Y PROYECTOS JC, S.A. DE C.V.
CONSTRUCTORA ZELAYA, S.A. DE C.V.
MAURICIO ANTONIO SANCHEZ VELAQUEZ
CONSTRUCTORA CHAVEZ RAMOS, S.A. DE C.V.
CONSTRUCTORA ULLOA, S.A. DE C.V.
</t>
  </si>
  <si>
    <t>AÑO DE EJECUCION</t>
  </si>
  <si>
    <r>
      <rPr>
        <b/>
        <u/>
        <sz val="9"/>
        <rFont val="Arial"/>
        <family val="2"/>
      </rPr>
      <t>Proceso Contratado.</t>
    </r>
    <r>
      <rPr>
        <u/>
        <sz val="9"/>
        <rFont val="Arial"/>
        <family val="2"/>
      </rPr>
      <t xml:space="preserve"> </t>
    </r>
    <r>
      <rPr>
        <sz val="9"/>
        <rFont val="Arial"/>
        <family val="2"/>
      </rPr>
      <t xml:space="preserve">
Ctto. 64/2014. RICOH EL SALVADOR, S.A. de C.V.  
(Vigencia de 45 dias. Del 1 de Sept. al 15 de Octubre/2014)
Ctto. 65/2014 TECNASA, S.A. de C.V.
(Vigencia de 50 dias. Del 1 de Sept. al 20 de Octubre/2014)
Ctto. 66/2014 DADA DADA, S.A. de C.V.
(Vigencia 60 dias. Del 29 de Agost. al 27 de Octubre/2014)
Ctto. 67/2014.  SISTEMAS C&amp;C S.A. de C.V.
(Vigencia 60 dias. Del 1 de Sept. al 30 de Octubre/2014)
</t>
    </r>
  </si>
  <si>
    <r>
      <t xml:space="preserve">
</t>
    </r>
    <r>
      <rPr>
        <b/>
        <u/>
        <sz val="9"/>
        <rFont val="Arial"/>
        <family val="2"/>
      </rPr>
      <t>PROCESO CONTRATADO. VIGENCIA:</t>
    </r>
    <r>
      <rPr>
        <sz val="9"/>
        <rFont val="Arial"/>
        <family val="2"/>
      </rPr>
      <t xml:space="preserve">
JESUS ABRAHAM LOPEZ TORRES
Ítem No. 1 – 60  dias calendario. Del 2 de Dic./2014 al 30 de Enero/2015
Ítem No. 5 – 45  dias calendario. Del 2 de Dic./2014 al 15 de Enero/2015
Ítem No. 8 – 35  dias calendario. Del 2 de Dic./2014 al 5 de Enero/2015
INTER VISION DE EL SALVADOR, S.A. DE C.V.
Ítem No.  2 –  45  dias calendario. Del 2 de Dic./2014 al 15 de Enero/2015
Ítem No. 3 – 45  dias calendario. Del 2 de Dic./2014 al 15 de Enero/2015
Ítem No. 4 –  60  dias calendario. Del 2 de Dic./2014 al 30 de Enero/2015
Ítem No. 6 –  45  dias calendario. Del 2 de Dic./2014 al 15 de Enero/2015
Ítem No. 7 –  45  calendario. Del 2 de Dic./2014 al 15 de Enero/2015
Ítem No. 9 –  45  calendario. Del 2 de Dic./2014 al 15 de Enero/2015
Ítem No. 10 – 45  calendario. Del 2 de Dic./2014 al 15 de Enero/2015
Ítem No. 11 – 45  calendario. Del 2 de Dic./2014 al 15 de Enero/2015
Ítem No. 13 – 45  calendario. Del 2 de Dic./2014 al 15 de Enero/2015
</t>
    </r>
  </si>
  <si>
    <r>
      <rPr>
        <u/>
        <sz val="9"/>
        <rFont val="Arial"/>
        <family val="2"/>
      </rPr>
      <t>Item 1: Silla de Ruedas (90 dias calendario</t>
    </r>
    <r>
      <rPr>
        <sz val="9"/>
        <rFont val="Arial"/>
        <family val="2"/>
      </rPr>
      <t xml:space="preserve">, del 11 de agosto al 8 de noviembre/2014)
</t>
    </r>
    <r>
      <rPr>
        <u/>
        <sz val="9"/>
        <rFont val="Arial"/>
        <family val="2"/>
      </rPr>
      <t>Item 2: Andadera material de aluminio (60 dias calendario</t>
    </r>
    <r>
      <rPr>
        <sz val="9"/>
        <rFont val="Arial"/>
        <family val="2"/>
      </rPr>
      <t xml:space="preserve">, del 11 de agosto al 9 de octubre/2014)
</t>
    </r>
    <r>
      <rPr>
        <u/>
        <sz val="9"/>
        <rFont val="Arial"/>
        <family val="2"/>
      </rPr>
      <t>Item 3: Muleta material de aluminio (60 dias calendario</t>
    </r>
    <r>
      <rPr>
        <sz val="9"/>
        <rFont val="Arial"/>
        <family val="2"/>
      </rPr>
      <t xml:space="preserve">, del 11 de agosto al 9 de octubre/2014)
</t>
    </r>
  </si>
  <si>
    <r>
      <t xml:space="preserve">Consultoria para relizar Levantamiento Topografico de Terrenos de </t>
    </r>
    <r>
      <rPr>
        <u/>
        <sz val="9"/>
        <rFont val="Arial"/>
        <family val="2"/>
      </rPr>
      <t xml:space="preserve">24 </t>
    </r>
    <r>
      <rPr>
        <sz val="9"/>
        <rFont val="Arial"/>
        <family val="2"/>
      </rPr>
      <t>Centros Escolares del Ministerio de Educación en 5 Dptos. De El Salvador</t>
    </r>
  </si>
  <si>
    <r>
      <rPr>
        <b/>
        <sz val="9"/>
        <rFont val="Arial"/>
        <family val="2"/>
      </rPr>
      <t xml:space="preserve">Prolibros: </t>
    </r>
    <r>
      <rPr>
        <sz val="9"/>
        <rFont val="Arial"/>
        <family val="2"/>
      </rPr>
      <t xml:space="preserve">58 días calendario. Del 14 de octubre al 10 de diciembre/2014.
</t>
    </r>
    <r>
      <rPr>
        <b/>
        <sz val="9"/>
        <rFont val="Arial"/>
        <family val="2"/>
      </rPr>
      <t>Erick:</t>
    </r>
    <r>
      <rPr>
        <sz val="9"/>
        <rFont val="Arial"/>
        <family val="2"/>
      </rPr>
      <t xml:space="preserve"> 60 días calendario. Del 14 de octubre al 12 de diciembre/2014.
</t>
    </r>
    <r>
      <rPr>
        <b/>
        <sz val="9"/>
        <rFont val="Arial"/>
        <family val="2"/>
      </rPr>
      <t>Roxil:</t>
    </r>
    <r>
      <rPr>
        <sz val="9"/>
        <rFont val="Arial"/>
        <family val="2"/>
      </rPr>
      <t xml:space="preserve"> 60 días calendario. Del 14 de octubre al 12 de diciembre/2014.
</t>
    </r>
  </si>
  <si>
    <r>
      <t xml:space="preserve">Prolibros, S.A. de C.V. US$45,654.05
Erick Reynaldo Martínez US$7,776.50
Clasicos Roxil, S.A. de C.V. US$36,015.39
</t>
    </r>
    <r>
      <rPr>
        <b/>
        <u/>
        <sz val="9"/>
        <rFont val="Arial"/>
        <family val="2"/>
      </rPr>
      <t>Total……. US$89,445.94</t>
    </r>
  </si>
  <si>
    <r>
      <t>PINTURAS SUR DE EL SALVADOR, S.A. DE C.V.   $ 130.77 
 JULIO NEFTALI CAÑAS ZELAYA $ 111.12  LANCO EL SALVADOR, S.A. DE C.V.</t>
    </r>
    <r>
      <rPr>
        <b/>
        <sz val="9"/>
        <rFont val="Arial"/>
        <family val="2"/>
      </rPr>
      <t xml:space="preserve"> $ 2</t>
    </r>
    <r>
      <rPr>
        <sz val="9"/>
        <rFont val="Arial"/>
        <family val="2"/>
      </rPr>
      <t xml:space="preserve">,257.40 
</t>
    </r>
  </si>
  <si>
    <t xml:space="preserve">BRENDA ELIZABETH NOLASCO, $1,064.40 RUTH ABIGAIL RODRIGUEZ LETONA  
$496.72 ANA RUTH MEDRANO DE SERRANO $ 993.44  ANDRES SALOMON ALVARADO MENJIVAR
$1,064.40  LUIS RENE AREVALO ORELLANA  
1,064.40 CINDY MARCELA HUEZO AMAYA 
$ 1,099.88  WENDY DEL CARMEN GODINEZ BARAHONA  $1,028.92  MOISES MAURICIO REYES RIVERA $1,028.92 CESAR ARTURO LOPEZ ASCENCIO 
$1,064.40  CARLOS GUSTAVO ROMANO MORALES 
$1,064.40  ELIEZER DIMAS ALVARADO 
 $1,099.88  ANA RUTH CARRANZA ESCAMILLA 
1,490.16, YENSY VANESSA AGUILAR MEJIA 
$ 532.20  RUBIDIA MARISOL LOPEZ DE LOPEZ $1,028.92     TITO AGUSTIN GALDAMEZ CASTILLO $1,028.92 EDGAR LUIS BERMUDEZ CARMONA  $1,064.40   EDGARD MARCELO VEGA $993.44 JOSE LUIS MARTINEZ VENTURA $ 993.44 MAURICIO DE JESUS DOMINGUEZ
 $1,099.88  SILVIA ALEJANDRA PACHECO CARRERO $1,028.92 EDWAR EDMUNDO VALLADARES RIVAS  $443.50 JOANA MERCEDES MEJIA ALVARENGA  $532.20  FRECIA MARINA AMAYA DE ALVARADO $549.94  DEBORAH RAQUEL BERRIOS ECHEVERRIA $1,064.40
</t>
  </si>
  <si>
    <r>
      <t xml:space="preserve">ATENCION DE INFRAESTRUCTURA DEL C.E. CANTON LOS ABELINES, MUNICIPIO DE GUATAJIAGUA, MORAZAN. 
</t>
    </r>
    <r>
      <rPr>
        <sz val="9"/>
        <rFont val="Calibri"/>
        <family val="2"/>
      </rPr>
      <t>REHABILITACION Y AMPLIACION DEL CENTRO ESCOLAR CANTON LOS ABELINES M/GUATAJIAGUA D/MORAZAN</t>
    </r>
  </si>
  <si>
    <t>ADQUISICION DE UNIFORMES PARA EL PERSONAL ADMINISTRATIVO DEL MINISTERIO DE EDUCACION PARA EL AÑO 2015</t>
  </si>
  <si>
    <t>DEL 16/07/2015 AL 12/11/2015</t>
  </si>
  <si>
    <t>ON-27-15 CONTRATO 20571 $259,900.00 CONTRATO 20569 $166,110.00</t>
  </si>
  <si>
    <t>SERVICIO DE PUBLICIDAD PARA DIFUSION DE LOGROS MINED 2015.</t>
  </si>
  <si>
    <t>DEL  20 DE JULIO AL 31 DICIEMBRE 2015.</t>
  </si>
  <si>
    <t>CTO 284/2015</t>
  </si>
  <si>
    <t>OBERMET,S.A. DE C.V</t>
  </si>
  <si>
    <t>SERVICIO DE ALQUILER DE BUSES PARA EL TRASLADO DE ESTUDIANTES A DIVERSOS EVENTOS DE ARTE, CULTURA, RECREACION, DEPORTE Y FERIA JUVENTOUR</t>
  </si>
  <si>
    <t>21 Y 22 DE AGOSTO DE 2015</t>
  </si>
  <si>
    <t>CTO 298/2015</t>
  </si>
  <si>
    <t>ASDQUISICION DE EQUIPOS Y MATERIALES DE LABORATORIO PARA LAS ACADEMIAS SABATINAS DEPARTAMENTALES -ASD-</t>
  </si>
  <si>
    <t xml:space="preserve">Plazo 60 días de ejecución 
Del 10/08/2015  al 08/10/2015 </t>
  </si>
  <si>
    <t xml:space="preserve">ORDEN DE COMPRA 270/2015,   271/2015,   272/2015,    273/2015,  274/2015 </t>
  </si>
  <si>
    <t xml:space="preserve">ANALITICA SALVADOREÑA,S.A. DE C.V. $15,839.50   JOSE ORLANDO MARTINEZ ALFARO/DISTRIBUIDORA MARANATHA $746.25 
CARLOS ORLANDO ROMERO CALLES (COMPAÑIA DE SERVICIOS Y EQUIPOS) $3,252.80 
SERVICIOS TECNICOS MEDICOS, S.A. DE C.V. $138.76 
PROSERQUI, S.A DE C.V. $16,326.50 
</t>
  </si>
  <si>
    <t>ADQUISICION DE KITS DE ROBOTICA EDUCATIVA</t>
  </si>
  <si>
    <t>Plazo 45 de ejecución
DEL 12 DE AGOSTO 2015 AL 25 DE SEPTIEMBRE 2015</t>
  </si>
  <si>
    <t>CONTRATO  ME-240/2015</t>
  </si>
  <si>
    <t xml:space="preserve">JOSE CARLOS GARCIA DIAS </t>
  </si>
  <si>
    <t xml:space="preserve">ADQUISICION DE PAQUETES ESCOLARES PARA ESTUDIANTES CON DISCAPACIDAD VISUAL </t>
  </si>
  <si>
    <t xml:space="preserve">CONTRATO ME-265/2015,
 ORDEN DE COMPRA 264/2015, </t>
  </si>
  <si>
    <t>D'QUISA, S.A. DE C.V.  $29,501.92 
ASOCIACION DE CIEGOS DE EL SALVADOR $7,242.00</t>
  </si>
  <si>
    <t>CONTRATACION DE ESPECIALISTA EN LENGUAJE PARA LA ELABORACION DE LECCIONES DE MATERIAL DE AUTOFORMACION E INNOVACION DOCENTE CUADERNILLOS DE PRIMER CICLO DE EDUCACION BASICA EN ENFOQUE DE CIENCIA, TECNOLOGIA E INNOVACION (3 ESPECIALISTAS)</t>
  </si>
  <si>
    <t>DEL 01/07/2015 AL 31/12/2015</t>
  </si>
  <si>
    <t>CONTRATO 242/2015,  243/2015</t>
  </si>
  <si>
    <t>ANA LESLY MARICELA ORTIZ LEMUS $5,950.00 243/2015
 JORGE ALBERTO VARGAS MENDEZ  $7,000.00</t>
  </si>
  <si>
    <t>DOTACION DE UNIFORMES DEPORTIVOS, PARA AGENTES DE LA PNC QUE CONTRIBUIRAN A LA FORMACION DE VALORES POR MEDIO DE LA ACTIVIDAD ATLETICO DEPORTIVA EN CENTROS EDUCATIVOS UBICADOS EN CONTEXTOS DE VIOLENCIA SOCIAL EN EL AÑO 2015</t>
  </si>
  <si>
    <t>DEL 11 DE AGOSTO AL 9 DE SEPTIEMBRE 2015</t>
  </si>
  <si>
    <t>ORDEN DE COMPRA 280/2015, 281/2015   282/2015</t>
  </si>
  <si>
    <t>INDUSTRIAS VIKTOR, S.A. DE C.V. $2,932.50 
 JOSE RICARDO MARTINEZ GOMEZ $12,195.60
  INNOVA INVERSIONES, S.A. DE C.V. $4,519.50</t>
  </si>
  <si>
    <t>SERVICIO LOGISTICO PARA EL RECORRIDO DE LA ANTORCHA CENTROAMERICANA DE LA PAZ 2015</t>
  </si>
  <si>
    <t>No.  de contrato ME - 289/2015</t>
  </si>
  <si>
    <t>U -TRAVEL SERVICE, S.A. DE C.V.</t>
  </si>
  <si>
    <t>ADQUISICION DE MATERIALES DESECHABLES</t>
  </si>
  <si>
    <t>Plazo de ejecucion
30 dias
Del 21 de Agosto 2015 al 19/septiembre/2015</t>
  </si>
  <si>
    <t>OC 291
OC 292</t>
  </si>
  <si>
    <t>MARIA SUSANA MEJIA DE CANALES  $ 8,427.15
JOSE EDGARDO HERNANDEZ PINEDA $10,004.49</t>
  </si>
  <si>
    <t xml:space="preserve">SERVICIOS DE REPRODUCCION DE CURSO BASICO DE EDUCACION INTEGRAL DE LA SEXUALIDAD </t>
  </si>
  <si>
    <t xml:space="preserve">DEL 29/06/2015 AL 07/08/2015. </t>
  </si>
  <si>
    <t>ORDEN DE COMPRA 255/2015</t>
  </si>
  <si>
    <t xml:space="preserve">EDITORIAL  E IMPRESORA PANAMERICANA  /LIGIA MARIA ALFARO CRUZ </t>
  </si>
  <si>
    <t>PROYECTO DE INFRAESTRUCTURA DE OBRA DE MEJORAMIENTO PARA LAS OFICINAS DE LA DEPARTAMENTAL DE SAN SALVADOR Y READECUACION DE SERVICIOS SANITARIOS EN LA DEPARTAMENTAL DE EDUCACION DE MORAZAN AÑO 2015</t>
  </si>
  <si>
    <t>DEL 13/07/2015 AL 26/08/2015</t>
  </si>
  <si>
    <t>CONTRATO 266/2015</t>
  </si>
  <si>
    <t xml:space="preserve">JEIVI BEATRIZ  HUEZO DE DEL CID </t>
  </si>
  <si>
    <t xml:space="preserve">ACTUALIZACION Y MEJORAS A LA PLATAFORMA INFORMATICA DEL SISTEMA NACIONAL DE ESTADISTICAS DE EDUCACION SUPERIOR </t>
  </si>
  <si>
    <t>DEL 23/06/2015 AL 31/12/2015</t>
  </si>
  <si>
    <t>CONTRATO  ME-259/2015</t>
  </si>
  <si>
    <t xml:space="preserve">JAIME ALEXANDER ROJAS CASTRO </t>
  </si>
  <si>
    <t>SUMINISTRO DE PAPELERIA Y MATERIAL DE OFICINA PARA  UNIDADES ORGANIZATIVAS DE MINED CENTRAL Y DIRECCIONES DEPARTAMENTALES AÑO 2015</t>
  </si>
  <si>
    <t>DEL 10/07/2015 AL 08/08/2015</t>
  </si>
  <si>
    <t xml:space="preserve"> MINED ON-29-15</t>
  </si>
  <si>
    <t>SERVICIO DE PINTURA DE AREA CENTRAL Y BARANDAL DE EDIFICIOS A1, A2, A3, A4, DE EDIFICIO DEL MINISTERIO DE EDUCACION PALAN MAESTRO-2015</t>
  </si>
  <si>
    <t>DEL 22/06/2015 AL 21/07/2015</t>
  </si>
  <si>
    <t>ORDEN DE COMPRA 258/2015</t>
  </si>
  <si>
    <t xml:space="preserve">EDUARDO ENRIQUE MONROY EGUIZABEL </t>
  </si>
  <si>
    <t>COMPRA DE SUMINISTRO DE BATERIA PARA LOS VEHICULOS Y MOTOCICLETAS DEL MINED PARA EL AÑO 2015</t>
  </si>
  <si>
    <t>15 DIAS DE EJECUCION
DEL 28 DE AGOSTO AL 31 DE DICIEMBRE</t>
  </si>
  <si>
    <t>ORDEN DE COMPRA 305/2015</t>
  </si>
  <si>
    <t xml:space="preserve">MULTIBATERIAS, S.A DE C.V </t>
  </si>
  <si>
    <t xml:space="preserve">SERVICIO DE POLARIZADO DE VIDRIOS DE OFICINAS DE LA DIRECCION NACIONAL DE EDUCACION </t>
  </si>
  <si>
    <t xml:space="preserve">DEL 15/07/2015 AL 29/07/2015 </t>
  </si>
  <si>
    <t>ORDEN DE COMPRA 269/2015</t>
  </si>
  <si>
    <t xml:space="preserve">CARMEN AIDA FERNANDEZ ACOSTA </t>
  </si>
  <si>
    <t>SUMINISTRO DE CORTINAS PARA LA GERENCIA DE SEGUIMIENTO A LA CALIDAD-DNE</t>
  </si>
  <si>
    <t>ORDEN DE COMPRA 268/2015</t>
  </si>
  <si>
    <t xml:space="preserve">AMBIENTE MODULAR 
S.A. DE C.V. </t>
  </si>
  <si>
    <t>MANTENIMIENTO PREVENTIVO Y CORRECTIVO CON SUSTITUCION DE PARTES DE UPS DEL CENTRO DE SERVIDORES DEL MINED CENTRAL, EX EDUCAME Y DIRECCIONES DEPTALES.</t>
  </si>
  <si>
    <t>DEL 13/07/2015 AL 31/12/2015</t>
  </si>
  <si>
    <t>ORDEN DE COMPRA 275/2015</t>
  </si>
  <si>
    <t xml:space="preserve">FASOR, S.A. DE C.V. </t>
  </si>
  <si>
    <t xml:space="preserve">ADQUISICION E INSTALACION DE MODULOS PARA ESTANTES EN BODEGA QUINTA MANSION BARRIO LA VEGA, SAN SALVADOR SALVADOR </t>
  </si>
  <si>
    <t>DEL 28/07/2015 AL 11/09/2015</t>
  </si>
  <si>
    <t>ORDEN DE COMPRA 278/2015</t>
  </si>
  <si>
    <t xml:space="preserve">JEREMIAS DE JESUS ARTIGA DE PAZ/INDUSTRIAS METALICAS SAN JUAN BOSCO </t>
  </si>
  <si>
    <t>SERVICIO DE CAMBIO Y REPARACION DE TECHO EN EL AREA DE PRODUCCION Y ALMACENAMIENTO DEL CENTRO DE REACONDICIONAMIENTO, ENSAMBLE Y SOPORTE TECNICO (CREST)</t>
  </si>
  <si>
    <t xml:space="preserve">Del 13/07/2015 al 13/08/2015 </t>
  </si>
  <si>
    <t>ORDEN DE COMPRA 267/2015</t>
  </si>
  <si>
    <t xml:space="preserve">ADQUISICION DE EQUIPO DE AIRE ACONDICIONADO PARA LA GERENCIA DE SISTEMAS, INCLUYE INSTALACION </t>
  </si>
  <si>
    <t xml:space="preserve">30 DIAS DE EJECUCION
DEL 27 JULIO 2015 AL 25 DE AGOSTO 2015
</t>
  </si>
  <si>
    <t>ORDEN DE COMPRA 260/2015</t>
  </si>
  <si>
    <t xml:space="preserve">ADQUISICION DE ZAPATOS ESCOLARES PARA ESTUDIANTES DE CENTROS EDUCATIVOS PUBLICOS UNIDOCENTES Y BIDOCENTES A NIVEL NACIONAL </t>
  </si>
  <si>
    <t>DEL 14/07/2015 AL 28/07/2015</t>
  </si>
  <si>
    <t>ORDEN DE COMPRA 283/2015</t>
  </si>
  <si>
    <t xml:space="preserve">INDUSTRIAS GRACIA, S.A. DE C.V. </t>
  </si>
  <si>
    <t xml:space="preserve">CLIMATIZACION DE ESPACIO FISICO EN DIRECCION DE COMUNICACIONES </t>
  </si>
  <si>
    <t>DEL 20 DE JULIO AL 18 DE AGOSTO DE 2015</t>
  </si>
  <si>
    <t>ORDEN DE COMPRA 276/2015</t>
  </si>
  <si>
    <t xml:space="preserve">SERVICIOS DE INGENIERIA Y COMBUSTIBLE S.A. DE C.V. </t>
  </si>
  <si>
    <t>ADQUISICION DEL SERVICIO DE REPARACION DE CISTERNA Y BODEGA No. 3 DEL MINISTRIO DE EDUCACION CENTRAL, AÑO 2015</t>
  </si>
  <si>
    <t>del 31 de julio al 13 de septiembre de 2015</t>
  </si>
  <si>
    <t>ORDEN DE COMPRA 279/2015</t>
  </si>
  <si>
    <t xml:space="preserve">ENA GRISELDA SOTO FUNES </t>
  </si>
  <si>
    <t>ADQUISICION DE GABINETES METALICOS PARA EL RESGUARDO DE EQUIPO INFORMATICO PARA CENTROS ESCOLARES PUBLICOS PERTENECIENTES AL PROGRAMA UN NIÑO UNA COMPUTADORA, UNA NIÑA UNA COMPUTADORA</t>
  </si>
  <si>
    <t>DEL 30 DE JULIO AL 13 DE OCTUBRE DE 2015</t>
  </si>
  <si>
    <t>CTO 20941
ON 30-15</t>
  </si>
  <si>
    <t xml:space="preserve">ADQUISICION DE FRIJOL ROJO (ADICIONAL) PARA EL PROGRAMA DE ALIMENTACION Y SALUD ESCOLAR </t>
  </si>
  <si>
    <t>DEL 19 AL 30 DE OCTUBRE/15</t>
  </si>
  <si>
    <t>CTOS 20954
20955
20956
20946
20947
20944</t>
  </si>
  <si>
    <t xml:space="preserve">COMPRA DE SILLAS EJECUTIVAS PARA EL CONSEJO DE EDUCACION SUPERIOR </t>
  </si>
  <si>
    <t>DEL 24 DE AGOSTO 2015 AL 18 DE SEPTIEMBRE 2015
20 DIAS EJECUCION</t>
  </si>
  <si>
    <t>OC 297</t>
  </si>
  <si>
    <t>ALMACENES EZA, S.A DE C.V</t>
  </si>
  <si>
    <t xml:space="preserve">ADECUACION DE ESPACIO FISICO EN LA DIRECCION DE CONTRATACIONES INSTITUCIONALES </t>
  </si>
  <si>
    <t>DEL 10 DE AGOSTO AL 18 DE SEPTIEMBRE DE 2015</t>
  </si>
  <si>
    <t>ORDEN DE COMPRA 288/2015</t>
  </si>
  <si>
    <t xml:space="preserve">DISUCO CONSTRUCTORA, S.A. DE C.V. </t>
  </si>
  <si>
    <t xml:space="preserve">ADQUISICION E INSTALACION DE CENTRO INTERACTIVO PARA EL CENTRO DE APRENDIZAJE DE CIENCIA AHUACHAPAN </t>
  </si>
  <si>
    <t xml:space="preserve">DEL 26/08/2015  23/11/2015 </t>
  </si>
  <si>
    <t>No.  de contrato ME - 299/2015</t>
  </si>
  <si>
    <t>CENTRO INTERACTIVO DE CIENCIA Y TECNOLOGÍA DE EL SALVADOR, S.A. DE C.V.</t>
  </si>
  <si>
    <t>ADQUISICION DE COMPRESOR Y ACCESORIOS DE AIRE ACONDICIONADO PARA LA COORDINACION DE INFORMATICA DE LA DEPARTAMENTAL DE EDUCACION LA LIBERTAD</t>
  </si>
  <si>
    <t>30 DIAS DE EJECUCION
DEL 11 DE AGOSTO AL 09 DE SEPTIEMBRE 2015</t>
  </si>
  <si>
    <t>ORDEN DE COMPRA 287/2015</t>
  </si>
  <si>
    <t xml:space="preserve">SERVICIO DE INGENIERIA Y COMBUSTIBLE, S.A. DE C.V. </t>
  </si>
  <si>
    <t>SERVICIOS DE REPRODUCCION DE RESUMEN EJECUTIVO DEL INFORME DE RENDICION DE CUENTAS INSTITUCIONAL 2014-2015.</t>
  </si>
  <si>
    <t xml:space="preserve">DEL 16/07/2015 AL 21/07/2015 </t>
  </si>
  <si>
    <t xml:space="preserve">ORDEN DE COMPRA </t>
  </si>
  <si>
    <t>SUMINISTRO E INSTALACION DE VENTANA GUILLOTINA, TIPO FRANCESA COLOR GRIS AÑO 2015</t>
  </si>
  <si>
    <t>DEL 28 DE JULIO AL 6 DE AGOSTO DE 2015</t>
  </si>
  <si>
    <t>OC 294</t>
  </si>
  <si>
    <t xml:space="preserve">FREDY NOE GRANADO  RIVERA </t>
  </si>
  <si>
    <t>SERVICIOS TECNICOS PROFESIONALES PARA CONTRATAR MOTORISTA PARA LA DNICTI AÑO 2015</t>
  </si>
  <si>
    <t>PLAZO DE EJECUCION DEL 10 DE AGOSTO AL 9 DE SEPTIEMBRE DE 2015</t>
  </si>
  <si>
    <t>OC 303</t>
  </si>
  <si>
    <t>contratación  ESPECIALISTA EN LENGUAJE PARA LA ELABORACION DE LECCIONES DE MATERIAL DE AUTOFORMACION E INNOVACION DOCENTE (CUADERNILLOS) DE PRIMER CICLO DE EDUCACION BASICA CON ENFOQUE DE CIENCIA TECNOLOGIA E INNOVACION (1 ESPECIALISTA)</t>
  </si>
  <si>
    <t>DEL 24 DE AGOSTO AL 23 DE DICIEMBRE DE 2015</t>
  </si>
  <si>
    <t>CTO 296/2015</t>
  </si>
  <si>
    <t>OSWALDO EFRAIN HERNANDEZ ALAS</t>
  </si>
  <si>
    <t xml:space="preserve">SERVICIOS DE IMPRESIÓN DE STIKER ADHESIVOS PARA MATERIAL TRIMENSIONAL DE MEDIACION ESCOLAR </t>
  </si>
  <si>
    <t>del 19 de agosto al 26 de agosto</t>
  </si>
  <si>
    <t>OC 293</t>
  </si>
  <si>
    <t xml:space="preserve">GRAFICA FENIX, S.A. DE C.V. </t>
  </si>
  <si>
    <t>ANALISIS, DISEÑO Y DESARROLLO DEL SISTEMA DE EMBARGOS JUDICIALES VERSION 2.0</t>
  </si>
  <si>
    <t>DEL 01 DE SEPTIEMBRE AL 31 DE DICIEMBRE DE 2015</t>
  </si>
  <si>
    <t>OC 318</t>
  </si>
  <si>
    <t>SERVICIOS INTEGRADOS, S.A DE C.V</t>
  </si>
  <si>
    <t xml:space="preserve">SERVICIO DE IMPRESIÓN DE DOCUMENTOS: EJES ESTRATEGICOS DEL PLAN NACIONAL DE EDUCACION EN FUNCION DE LA NACION Y SISTEMA NACIONAL DE EVALUACION, PARA EL DESPACHO MINISTERIAL </t>
  </si>
  <si>
    <t xml:space="preserve">GRUPO RENDEROS
DEL 16/09/2015  AL 30/09/2015  
GRUPO UNICOLOR
DEL 21/09/2015  AL 05/10/2015 </t>
  </si>
  <si>
    <t>OC 311
OC 312</t>
  </si>
  <si>
    <t>GRUPO RENDEROS, S. A. DE C. V. $1,820.00
GRUPO UNICOLOR, S.A. DE C.V.$1,600.00</t>
  </si>
  <si>
    <t xml:space="preserve">ADQUISICION DE CAÑON MULTIMEDIA PARA EL CONSEJO DE EDUCACION SUPERIOR </t>
  </si>
  <si>
    <t>DEL 19 DE AGOSTO AL 17 DE SEPTIEMBRE</t>
  </si>
  <si>
    <t>OC 295</t>
  </si>
  <si>
    <t>DPG, S.A DE C.V</t>
  </si>
  <si>
    <t>CONTRATACION DE COORDINADOR DE APOYO ADMINISTRATIVO DEL SI EITP PARA LA DIRECCION DEPARTAMENTAL DE EDUCACION DE CHALATENANGO
(Segundo proceso por renuncia de MANUEL FIDEL CASTRO ALVAREZ, Ctto. 41/2015, Grupo 17758)</t>
  </si>
  <si>
    <t xml:space="preserve"> Vigencia: Del 1 de Julio/2015 al 31 de Diciembre/2015</t>
  </si>
  <si>
    <t>Ctto. 72/2015</t>
  </si>
  <si>
    <t>MARTA EDITH CORDOVA ESCALANTE</t>
  </si>
  <si>
    <t>47/2015 ME BIRF</t>
  </si>
  <si>
    <t>ADQUISICION DE INSTRUMENTOS MUSICALES PARA TALLERES DE ARTE</t>
  </si>
  <si>
    <t xml:space="preserve">CTTO 53/2015 - RADIO PARTS: 90 dias. Del 8 de Julio/2015 al 5 de octubre/2015
CTTO 54/2015 - ELECTRONICA 2001: 90 dias. Del 8 de Julio/2015 al 5 de octubre/2015
CTTO 55/2015 - IMEDIA: 80 dias. Del 6 de Julio/2015 al 23 de Sept./2015
</t>
  </si>
  <si>
    <t>CTTO 53/2015
CTTO 54/2015
CTTO 55/2015</t>
  </si>
  <si>
    <t xml:space="preserve">RADIO PARTS DE CENTROAMERICA, S.A. DE C.V. $ 26,603.27
ELECTRONICA 2001, S.A. DE C.V. $14,432.50
IMEDIA PRODUCCIONES, S.A. DE C.V. $4,465.00
</t>
  </si>
  <si>
    <t>48/2015 ME BIRF</t>
  </si>
  <si>
    <t>ADQUISICION DE MATERIALES EDUCATIVOS Y TIFIOLOGICOS PARA ESUDIANTES CON DISCAPACIDAD</t>
  </si>
  <si>
    <t>CTTO 51/2015 - ASOCIACION DE CIEGOS: 75 días. Del 16 de Julio/2015 al 28 de Sept./2015
CTTO 52/2015 - CHICOS: 75 días. Del 16 de Julio/2015 al 28 de Sept./2015</t>
  </si>
  <si>
    <t>CTTO 51/2015
CTTO 52/2015</t>
  </si>
  <si>
    <t>ASOCIACION DE CIEGOS DE EL SALVADOR $29,175.84
CHICOS/ MERCEDES EUGENIA POSADA DE MARTINEZ $39,475.32</t>
  </si>
  <si>
    <t>49/2015 ME BIRF</t>
  </si>
  <si>
    <t xml:space="preserve">ADQUISICION DE MATERIAL GASTABLE PARA LOS TALLERES DE ARTE. </t>
  </si>
  <si>
    <t xml:space="preserve">90 dias. 
Del 17 de julio/2015 al 14 de octubre/2015
</t>
  </si>
  <si>
    <t>CTTO. 56/2015
CTTO 57/2015</t>
  </si>
  <si>
    <t xml:space="preserve">LIBRERIA CERVANTES, S.A. DE C.V. $15,479.80
NOE ALBERTO GUILLEN / LIBRERIA Y PAPELERIA LA NUEVA SAN SALVADOR
36,395.24
</t>
  </si>
  <si>
    <t>51/2015 ME BIRF</t>
  </si>
  <si>
    <t>ADQUISICION DE MATERIALES RECREATIVOS Y DEPORTIVOS PARA CLUBES DEPORTIVOS</t>
  </si>
  <si>
    <t xml:space="preserve">
Ctto. 48/2015 - D. JAGUAR  y Ctto. 49/2015 - CHICOS 
(45 dias. Del 13 de julio/2015 al 26 de agosto/2016)
Ctto. 50/2015 - JUGUESAL 
(15 dias. Del 13 al 27 de julio/2015)
</t>
  </si>
  <si>
    <t>Ctto. 48/2015
Ctto. 49/2015
Ctto. 50/2015</t>
  </si>
  <si>
    <t xml:space="preserve">DISTRIBUIDORA JAGUAR S.A. DE C.V./ $5,955.02
CHICOS/ MERCEDES EUGENIA POSADA DE MARTINEZ/$4,654.50
JUGUESAL, S.A DE C.V. (JUGUETON)/$3,076.68
</t>
  </si>
  <si>
    <t>56/2014 ME BIRF-8110 SV</t>
  </si>
  <si>
    <t>16789
18109
Recursos:
117761/2015
($150,617.72)
117710/2016
($184,088.28)</t>
  </si>
  <si>
    <t xml:space="preserve">DISEÑO Y DESARROLLO DEL SISTEMA INTEGRADO DE ADMINISTRACION DE PROYECTOS II-SIAP 2  </t>
  </si>
  <si>
    <t>16 meses. Del 6 de Julio/2015 al 6 de Noviembre/2016</t>
  </si>
  <si>
    <t> Contrato 98/2015</t>
  </si>
  <si>
    <t> SOFIS SOCIEDAD DE RESPONSABILIDAD LIMITADA / SOFIS SRL (SOFIS SOLUTIONS)</t>
  </si>
  <si>
    <t>69/2014 ME BIRF-8110 SV</t>
  </si>
  <si>
    <t xml:space="preserve">FORMULACION DE LAS CARPETAS TECNICAS PARA LA REHABILITACION DE 8 CENTROS ESCOLARES DEL MUNICIPIO DE SANTA ANA, DPTO. SANTA ANA </t>
  </si>
  <si>
    <t>180 DIAS CALENDARIO. DEL 13 DE JULIO/2015 AL 8 DE ENERO/2016</t>
  </si>
  <si>
    <t>Ctto. 44/2015</t>
  </si>
  <si>
    <t>O.S. CONSTRUCTORES, S.A. DE C.V.</t>
  </si>
  <si>
    <t>72/2014 ME BIRF-8110 SV</t>
  </si>
  <si>
    <t>FORMULACION DE LAS CARPETAS TECNICAS PARA LA REHABILITACION DE 7 CENTROS ESCOLARES: 1 CENTRO ESCOLAR DEL MUNICIPIO DE SANTA TECLA, DPTO. LA LIBERTAD Y 6 CENTROS ESCOLARES DEL MUNICIPIO DE TONACATEPEQUE, DPTO. SAN SALVADOR</t>
  </si>
  <si>
    <t>180 dias. Del 15 de julio/2015 al 10 de enero/2016</t>
  </si>
  <si>
    <t>Ctto. 46/2015</t>
  </si>
  <si>
    <t xml:space="preserve">ARQYMED, S.A. DE C.V.
</t>
  </si>
  <si>
    <t>83/2014 ME BIRF-8110 SV</t>
  </si>
  <si>
    <t>AUDITORIA DEL PROYECTO "MEJORAMIENTO DE LA CALIDAD DE LA EDUCACION" FINANCIADO CON EL CONVENIO DE PRESTAMO DEL BANCO MUNDIAL N°. 8110-SV Y RECURSOS DEL GOBIERNO DE EL SALVADOR EJECUTADO POR EL MINISTERIO DE EDUCACION POR EL PERIODO DEL 1 DE ENERO AL 31 DE DICIEMBRE DE 2014</t>
  </si>
  <si>
    <t>SELECCIÓN BASADA EN EL MENOR COSTO</t>
  </si>
  <si>
    <t>60 días del 7 de Julio/2015 al 4 de Septiembre/2015</t>
  </si>
  <si>
    <t>Ctto. 60/2015</t>
  </si>
  <si>
    <t>HLB EL SALVADOR, S.A. DE C.V.</t>
  </si>
  <si>
    <t>SERVICIOS PROFESIONALES DE ASISTENTE TECNICO DEL PROYECTO PACSES </t>
  </si>
  <si>
    <t>Del 25/06/2015 al 31/12/2015</t>
  </si>
  <si>
    <t>4
CONTRATO</t>
  </si>
  <si>
    <t>MARITZA ELIZABETH ERAZO DE BELTRAN</t>
  </si>
  <si>
    <t>SERVICIOS PROFESIONALES DE CUATRO SUPERVISORES
PARA EL MODELO DE EDUCACION Y DESARROLLO INTEGRAL PARA LA PRIMERA INFANCIA EJECUTADO EN 9 MUNICIPIOS DE COMUNIDADES SOLIDARIAS. </t>
  </si>
  <si>
    <t>32000.00 </t>
  </si>
  <si>
    <t xml:space="preserve">Orden de Inicio:
Del 12/08/2015 al 11/febrero/2016
12/08/2015  11/02/2016  </t>
  </si>
  <si>
    <t xml:space="preserve">CONTRATO NO 7/2015
CONTRATO NO 8/2015
CONTRATO NO 9/2015
CONTRATO NO 10/2015
</t>
  </si>
  <si>
    <t xml:space="preserve">BEATRIZ ELIZABETH RODRIGUEZ DE GARCIA 6,000.00
6 meses
LUISA ANTONIA MENDEZ 6000
LISSETH ANTONIETA RAMOS DE SANCHEZ 6000
ILIANA GUADALUPE RODRIGUEZ 6000.00
</t>
  </si>
  <si>
    <t>SERVICIOS PROFESIONALES DE ESTADISTICO  (SEGUNDO PROCESO)</t>
  </si>
  <si>
    <t>6000.00 </t>
  </si>
  <si>
    <t>Del 15 de julio 2015 al 31 de diciembre 2015.</t>
  </si>
  <si>
    <t xml:space="preserve">CONTRATO NO ME -06/2015 - PACSES
</t>
  </si>
  <si>
    <t>CARLOS ERNESTO CASTELLON VASQUEZ</t>
  </si>
  <si>
    <t>17506 </t>
  </si>
  <si>
    <t>ASISTENCIA TECNICA DE UN INFORMATICO </t>
  </si>
  <si>
    <t>7000.00 </t>
  </si>
  <si>
    <t>DEL 13/07/2015 Al 12/10/2015</t>
  </si>
  <si>
    <t>#5/2015
ORDEN DE COMPRA</t>
  </si>
  <si>
    <t xml:space="preserve">CARLOS ALBERTO QUINTANILLA CASTANEDA
</t>
  </si>
  <si>
    <t>*2/2015</t>
  </si>
  <si>
    <t>ADQUISICION DE MATERIALES EDUCATIVOS PARA EDUCACION INICIAL EN LOS AGRUPAMIENTOS TERRITORIALES</t>
  </si>
  <si>
    <t>DEL 24 DE AGOSTO 2015 AL 22 DE SEPTIEMBRE 2015</t>
  </si>
  <si>
    <t>ORDEN DE COMPRA 9/2015</t>
  </si>
  <si>
    <t>CHICOS/ MERCEDES EUGENIA POSADA DE MARTINEZ</t>
  </si>
  <si>
    <t>44/2015 ME BIRF</t>
  </si>
  <si>
    <t>ADQUISCION DE IMPLEMENTOS DE DANZA FOLKLORICA PARA TALLERES DE ARTE</t>
  </si>
  <si>
    <t>KOLATT'OS: 60 días del 21 de agosto/2015 al 19 de octubre/2015
RUFINA: 90 días del 20 de agosto/2015 al 17 de Noviembre/2015</t>
  </si>
  <si>
    <t>Ctto. 62/2015
Ctto. 64/2015</t>
  </si>
  <si>
    <t xml:space="preserve">RUFINA ADELA ORELLANA FRANCO $9,975.00
KOLATT'OS FASHION, S.A. DE C.V., $5130.00
</t>
  </si>
  <si>
    <t>50/2015 ME BIRF</t>
  </si>
  <si>
    <t>ADQUISICION DE EQUIPO DE AYUDA TECNICA PARA ESTUDIANTES CON DISCAPACIDAD</t>
  </si>
  <si>
    <t>75 dias. Del 13 de agosto/2015 al 26 de octubre/2015</t>
  </si>
  <si>
    <t>Ctto. 65</t>
  </si>
  <si>
    <t>INFRA DE EL SALVADOR, S.A. DE C.V</t>
  </si>
  <si>
    <t>55/2015 ME BIRF</t>
  </si>
  <si>
    <t>SERVICIO DE LA IMPLEMENTACION DE LA ESTRATEGIA DE COMUNICACIONES DEL SI-EITP</t>
  </si>
  <si>
    <t>3 meses. Del 18 de agosto/2015 al 18 de noviembre/2015</t>
  </si>
  <si>
    <t>Ctto. 66/2015</t>
  </si>
  <si>
    <t xml:space="preserve">LIMINI, SOCIEDAD ANONIMA DE CAPITAL </t>
  </si>
  <si>
    <t>63/2015 ME BIRF</t>
  </si>
  <si>
    <t>CONTRATACION DE CONSULTOR ESPECIALISTA EN ADQUISICIONES 3</t>
  </si>
  <si>
    <t>Del 7 de agosto/2015 al 31 de diciembre/2015</t>
  </si>
  <si>
    <t>Ctto. 73</t>
  </si>
  <si>
    <t>ARACELY AUXILIADORA RODRIGUEZ LEON</t>
  </si>
  <si>
    <t>65/2014 ME BIRF-8110 SV</t>
  </si>
  <si>
    <t>FORMULACION DE LAS CARPETAS TECNICAS PARA LA REHABILITACION DE 5 CENTROS ESCOLARES: 2 CENTROS ESCOLARES DEL MUNICIPIO DE SAN RAFAEL, DPTO. CHALATENANGO Y 3 CENTROS ESCOLARES DEL MUNICIPIO DE SONSONATE, DPTO. SONSONATE</t>
  </si>
  <si>
    <t>180 dias calendario. Del 18 de agosto/2015 al 13 de febrero/2016</t>
  </si>
  <si>
    <t>Ctto. 58</t>
  </si>
  <si>
    <t>INGENIERIA Y TECNOLOGIA, S.A. DE C.V.</t>
  </si>
  <si>
    <t>66/2014 ME BIRF-8110 SV</t>
  </si>
  <si>
    <t xml:space="preserve">FORMULACION DE LAS CARPETAS TECNICAS PARA LA REHABILITACION DE 3 CENTROS ESCOLARES: 3 CENTROS ESCOLARES DEL MUNICIPIO DE SAN JUAN NONUALCO, DPTO. LA PAZ </t>
  </si>
  <si>
    <t>Ctto. 47</t>
  </si>
  <si>
    <t>DEL 01 DE JULIO AL 31 DE DICIEMBRE DE 2015</t>
  </si>
  <si>
    <t xml:space="preserve">RESOLUCION MODIFICATIVA 56/2015 </t>
  </si>
  <si>
    <t xml:space="preserve">SSELIMZA, S.A DE C.V </t>
  </si>
  <si>
    <t>DEL 01 DE ENERO AL 07 DE SEPTIEMBRE DE 2015</t>
  </si>
  <si>
    <t xml:space="preserve">RESOLUCION MODIFICATIVA 09/2015 </t>
  </si>
  <si>
    <t>DPG, S.A. DE C.V</t>
  </si>
  <si>
    <t xml:space="preserve">SERVICIO DE ENLACE A INTERNET SATELITAL  PARA 48 CENTROS EDUCATIVOS DEL SISTEMA PUBLICO </t>
  </si>
  <si>
    <t>01/09/2015 Al 31/12/2015</t>
  </si>
  <si>
    <t>CTO 313</t>
  </si>
  <si>
    <t>JM TELCOM, JESUS MARTINEZ Y ASOCIADOS, S.A. DE C.V.</t>
  </si>
  <si>
    <t xml:space="preserve">ADQUISICION DE MATERIAL DE FERRETERIA PARA OFICINAS DEL MINED </t>
  </si>
  <si>
    <t>DEL 24 DE AGOSTO AL 22 DE SEPTIEMBRE DE 2015</t>
  </si>
  <si>
    <t>CTO 301</t>
  </si>
  <si>
    <t>COMERCIALIZACIONES DIVERSAS SAN PABLO, S.A DE C.V</t>
  </si>
  <si>
    <t xml:space="preserve">ADQUISICION DE EQUIPO INFORMATICO PARA LAS DIFERENTES OFICINAS DEL MINISTERIO DE  EDUCACION. </t>
  </si>
  <si>
    <t>DEL 30 DE JULIO AL 28 DE AGOSTO DE 2015</t>
  </si>
  <si>
    <t>ON-28-15</t>
  </si>
  <si>
    <t>JULIO REPORTADO EN AGOSTO</t>
  </si>
  <si>
    <t>SERVICIO DE CONFECCION DE UNIFORMES ESCOLARES PARA ATENDER A LOS CENTROS EDUCATIVOS DE PARVULARIA PARA LOS CENTROS EDUCATIVOS QUE CUENTAN CON UNO Y DOS DOCENTES DEL MINISTERIO DE EDUCACION DE EL SALVADOR AÑO 2015</t>
  </si>
  <si>
    <t>DEL 18 DE AGOSTO AL 27 DE AGOSTO</t>
  </si>
  <si>
    <t>CTO 304</t>
  </si>
  <si>
    <t>JUANA ISABEL GUARDADO ENAMORADO / MUNDO MODA</t>
  </si>
  <si>
    <t xml:space="preserve">ADQUISICION DE  MOBILIARIO Y EQUIPO,  OFICINAS DEL MINED CENTRAL Y DEPARTAMENTALES </t>
  </si>
  <si>
    <t>del 08 de julio al 16 de septiembre de 2015</t>
  </si>
  <si>
    <t>ON-24-15</t>
  </si>
  <si>
    <t>ADQUISICION DE INSUMOS Y PARTES DE EQUIPO INFORMATICO PARA ENSAMBLE DE EQUIPO MULTICLIENTES</t>
  </si>
  <si>
    <t>DEL 01 DE OCTUBRE/2015 AL 14 DE NOVIEMBRE/2015</t>
  </si>
  <si>
    <t>CTO 316
CTO 315
CTO 314</t>
  </si>
  <si>
    <t>DATA &amp; GRAPHICS, S.A. DE C.V. US$ 75,524.43
DPG, S.A. DE C.V. US$ 20,672.52
JMTELCOM, S.A. DE C.V.  US $ 108,310.50</t>
  </si>
  <si>
    <t>SERVICIO DE MANTENIMIENTO PREVENTIVO Y CORRECTIVO DE VEHICULOS, DE LA DIRECCION DEPARTAMENTAL DE EDUCACION DE USULUTAN AÑO 2015</t>
  </si>
  <si>
    <t>DEL 07 DE JULIO/2015 AL 31 DE DICIEMBRE/2015</t>
  </si>
  <si>
    <t>OC 277</t>
  </si>
  <si>
    <t>RENE MILTON PORTILLO ARAUJO / AUTO-TRONICA "RACING"</t>
  </si>
  <si>
    <t xml:space="preserve">ADQUISICION DE CAMARAS REFRIGERANTES PARA EL MANTENIMIENTO DE LA CADENA FRIA DE LECHE PASTEURIZADA DEL PROGRAMA DE ALIMENTACION Y SALUD ESCOLAR </t>
  </si>
  <si>
    <t>DEL 01/OCTUBRE/2015 AL 14/NOVIEMBRE/2015</t>
  </si>
  <si>
    <t>CTO 321</t>
  </si>
  <si>
    <t xml:space="preserve">DATA GRAPHICS, S.A DE C.V </t>
  </si>
  <si>
    <t xml:space="preserve">1. SERVICIOS PROFESIONALES PARA APOYO TECNICO EN LAS ESPECIALIDADES DE ELECTRONICA EN EL PROYECTO DE ROBOTICA EDUCATIVA, 2.  SERVICIOS PROFESIONALES PARA BRINDAR APOYO TECNICO PARA ELABORAR PROYECTOS D EROBOTICA EDUCATIVA 3. SERVICIOS PROFESIOANLES PARA BRINDAR APOYO TECNICO PARA IMPLEMENTAR PROYECTO DE ROBOTICA EDUCATIVA </t>
  </si>
  <si>
    <t>DEL 1 DE SEPTIEMBRE AL 31 DE DICIEMBRE</t>
  </si>
  <si>
    <t>CTO 310/2015</t>
  </si>
  <si>
    <t>ELDA NOEMI DIAZ LAINEZ</t>
  </si>
  <si>
    <t xml:space="preserve">NUEVA COMPRA DE REACTIVOS Y MATERIALES PARA EL CENTRO NACIONAL DE INVESTIGACIONES CIENTIFICAS DE EL SALVADOR (CICES)-2015. </t>
  </si>
  <si>
    <t>DEL 28 DE SEPTIEMBRE/2015 AL 26 DE NOVIEMBRE/2015</t>
  </si>
  <si>
    <t>ORDEN DE COMPRA
373
374
375
376</t>
  </si>
  <si>
    <t>ANALITICA SALVADOREÑA,S.A. DE C.V. $1,675.00  CORESA, S.A DE C.V $6,628.00, SCIENTIFIC INSTRUMENTS, S.A DE C.V $1,550.00, ESERKI HERMANOS, S.A DE C.V $1,107.00</t>
  </si>
  <si>
    <t xml:space="preserve">SERVICIOS DE ARRENDAMIENTO DE EQUIPO DE IMPRESION Y FOTOCOPIAS CON INSUMOS NECESARIOS PARA LAS OFICINAS CENTRALES, DEPARTAMENTALES Y DESCENTRALIZADAS DEL MINISTERIO DE EDUCACION AÑO 2015 </t>
  </si>
  <si>
    <t>DEL 8 DE SEPTIEMBRE AL 31 DE DICIEMBRE</t>
  </si>
  <si>
    <t>ON-33-15-A
contrato del 20979 al 20984, 20987
ON-33-15-B
contrato 20985-20986-20990 al 20994
ON-33-15-C
contrato 20988 - 20989</t>
  </si>
  <si>
    <t>PRODUCTIVE BUSINESS SOLUTIONS EL SALVADOR S.A. DE C.V. $110,662.57
DPG,S.A de C.V. $25,196.71
RILAZ, S.A. DE C.V.$18,741.34</t>
  </si>
  <si>
    <t>ESPECIALISTA PARA LA ELABORACION DE 20 MICROVIDEOS (PODCASTS) EN APOYO A LECCIONES DE AUTOFORMACION E INNOVACION DOCENTE PARA LA GERENCIA DE EDUCACION EN CIENCIA TECNOLOGIA E INNOVACION.</t>
  </si>
  <si>
    <t>OC 334</t>
  </si>
  <si>
    <t>GUSTAVO DAGOBERTO MEGA MARTINEZ</t>
  </si>
  <si>
    <t>ADQUISICION DE VASOS DE VIDRIO , TAZA DE PROCELANA MAS PAILA</t>
  </si>
  <si>
    <t>DEL 07 DE SEPTIEMBRE AL 11 DE SEPTIEMBRE/2015</t>
  </si>
  <si>
    <t>OC 308
OC 309</t>
  </si>
  <si>
    <t>JOSE EDGARDO HERNANDEZ PINEDA
WINZER CORPORACION DE PRODUCTOS Y SERVICIOS, S.A DE C.V</t>
  </si>
  <si>
    <t xml:space="preserve">MANTENIMIENTO PREVENTIVO Y CORRECTIVO CON SUSTITUCION DE PARTES DE SERVIDORES ORACLE SUN SPARC  T3-1 INSTALADOS EN EL MINED </t>
  </si>
  <si>
    <t>OC 317</t>
  </si>
  <si>
    <t xml:space="preserve">SSA SISTEMAS, EL SALVADOR, S.A DE C.V </t>
  </si>
  <si>
    <t>ADQUISICION DE MAQUINA DE ESCRIBIR ELECTRICA PARA LA DEPARTAMENTAL DE EDUCACION DE SONSONATE-2015</t>
  </si>
  <si>
    <t>DEL 7 AL 11 DE SEPTIEMBRE DE 2015</t>
  </si>
  <si>
    <t>OC 306/2015</t>
  </si>
  <si>
    <t xml:space="preserve">D OFFFICE, S.A DE C.V </t>
  </si>
  <si>
    <t>SERVICIOS DE DIGITADORES Y VERIFICADORES PARA EL CENSO ESCOLAR 2015</t>
  </si>
  <si>
    <t>DEL 01 DE SEPTIEMBRE AL 29 DE NOVIEMBRE DE 2015</t>
  </si>
  <si>
    <t>OC 330</t>
  </si>
  <si>
    <t>MARCELINO TEODORO PALACIOS AVILA</t>
  </si>
  <si>
    <t xml:space="preserve">MANTENIMIENTO Y REPARACION DEL EDIFICIO DE LA DIRECCION DEPARTAMENTAL DE SAN VICENTE. </t>
  </si>
  <si>
    <t>PLAZO DE EJECUCION 45 DIAS A PARTIR 
DEL 01/OCTUBRE/2015 AL 14/NOV/2015</t>
  </si>
  <si>
    <t>OC N°359</t>
  </si>
  <si>
    <t>CONTRATACION DE UN FILOSOFO: "FORTALECIMIENTO DE HABILIDADES PARA LA VIDA</t>
  </si>
  <si>
    <t>DEL 28 DE SEPTIEMBRE/2015 AL 27 DE DICIEMBRE/2015</t>
  </si>
  <si>
    <t>OC 338</t>
  </si>
  <si>
    <t>NESTOR ROMAN GARCIA GUZMAN</t>
  </si>
  <si>
    <t>CONTRATACION DE UN PSIQUIATRA: "FORTALECIMIENTO DE HABILIDADES PARA LA VIDA…..</t>
  </si>
  <si>
    <t>DEL 28 DE SEPTIEMBRE/2015 AL 26 DE DICIEMBRE/2015</t>
  </si>
  <si>
    <t>CARLOS ALBERTO ESCALANTE</t>
  </si>
  <si>
    <t>ADQUISICION DE BANCOS CAPACITORES PARA LAS SUBESTACIONES DEL MINED CENTRAL, PARA SUBESTACION DE 500KV A UN BANCO DE 190KV AR/460V/30 PARA SUBESTACION DE 750KV A UN BANCO DE 120KV AR/460V/ 30, -2015</t>
  </si>
  <si>
    <t>DEL 7 DE SEPTIEMBRE AL 10 DE OCTUBRE DE 2015</t>
  </si>
  <si>
    <t>OC 333</t>
  </si>
  <si>
    <t xml:space="preserve">ICE CORP, S.A DE C.V </t>
  </si>
  <si>
    <t>FORMULACION DE TRES PROYECTOS, DE INNOVACION CIENCIA Y TECNOLOGIA COMO INSTRUMENTO PARA LA GESTION DE FONDOS, PARA APOYAR LAS METAS DEL PARQUE TECNOLOGICO DE ZACATECOLUCA Y PARQUE TECNOLOGICO EN AGROINDUSTRIA</t>
  </si>
  <si>
    <t>DEL 23 DE SEPTIEMBRE/2015 AL 21 DE NOVIEMBRE DEL 2015</t>
  </si>
  <si>
    <t>OC 372</t>
  </si>
  <si>
    <t>OSCAR ARMANDO MIRANDA ROSALES</t>
  </si>
  <si>
    <t>CONTRATACION DE SERVICIOS PROFESIONALES, CINCO PSICOLOGOS/EDUCADORES PARA REALIZAR PROCESOSODE ORIENTACION VOCACIONES Y PROFESIONALE DESARROLLADOS EN EL MARCO DEL PROGRMA SIGAMOS ESTUDIANDO</t>
  </si>
  <si>
    <t>DEL24 DE SEPTIEMBRE AL 22 DE DICIEMBRE/2015</t>
  </si>
  <si>
    <t>OC 364 Y 365</t>
  </si>
  <si>
    <t xml:space="preserve">GERARDO ALEXANDER PEREZ SANTOS $4,272.00    
 LORENA YANIRA RIVAS AGUIRRE    $4,272.00         </t>
  </si>
  <si>
    <t xml:space="preserve">ADQUISICION DE MOTOCICLETAS PARA APOYAR LA GESTION EDUCTIVA DE LA DEPARTAMENTAL DE LA UNION </t>
  </si>
  <si>
    <t>DEL 16 DE SEPTIEMBRE AL 15 DE OCTUBRE/2015</t>
  </si>
  <si>
    <t>OC 322</t>
  </si>
  <si>
    <t>REPUESTOLANDIA, S.A DE C.V</t>
  </si>
  <si>
    <t xml:space="preserve">ADQUISICION DE FOLDERS </t>
  </si>
  <si>
    <t>25 DIAS DESPUES DE APROBADO EL ARTE</t>
  </si>
  <si>
    <t xml:space="preserve">SERVICIO PROFESIONAL: UN PROGRAMADOR INFORMATICO PARA POYAR LOS PROCESOS DE ORIENTACION VOCACIONAL Y PROFESIONAL DESARROLLADOS EN EL MARCO DEL PROGRAMA SIGAMOS ESTUDIANDO </t>
  </si>
  <si>
    <t>DEL 23 DE SEPTIEMBRE/2015 AL 21 DE DICIEMBRE/2015</t>
  </si>
  <si>
    <t>OC 347</t>
  </si>
  <si>
    <t>LILIANA ESMERALDA GONZALEZ DE ALVARADO</t>
  </si>
  <si>
    <t xml:space="preserve">SERVICIOS PROFESIONALES PARA REALIZAR PROCESOS DESARROLLADOS EN EL DEPARTAMENTO DE SEGUIMIENTO DE PROYECTO DE LA GERENCIA DE EDUCACION MEDIA TECNICA Y TECNOLOGICA </t>
  </si>
  <si>
    <t>DEL 22 DE SEPTIEMBRE/2015 AL 20 DE DICIEMBRE/2015</t>
  </si>
  <si>
    <t>OC 379</t>
  </si>
  <si>
    <t>EDGARDO JOSE ANAYA MORAN</t>
  </si>
  <si>
    <t>SERVICIOS DE IMPRESION: CERTIFICADOS DE RENDIMIENTO ESCOLAR PARA EDUCACION ESPECIAL, EDUCACION INICIAL Y PARVULARIA Y EDUCACION BASICA AÑO 2015</t>
  </si>
  <si>
    <t>60 DIAS DESPUES DE APROBADO EL ARTE</t>
  </si>
  <si>
    <t xml:space="preserve">SERVICIOS PROFESIONALES: CORRECCION DE ESTILO, LINGÜÍSTICA Y GRAMATICAL PARA LA PUBLICACION DE DOCUMENTOS CIENTIFICOS DEL CENTRO NACIONAL DE INVESTIGACIONES EN CIENCIAS SOCIALES Y HUMANIDADES Y OTROS DOCUMENTOS INSTITUCIONALES DEL  MINISTERIO DE EDUCACION </t>
  </si>
  <si>
    <t>OC 377</t>
  </si>
  <si>
    <t>FRANCISCA DEL CARMEN ALFARO VILLANUEVA</t>
  </si>
  <si>
    <t>ADQUISICION DE MOBILIARIO PARA LA OFICINA DEL CIAC Y ARTICULOS DE FERRETERIA</t>
  </si>
  <si>
    <t xml:space="preserve">DEL 23 DE SEPTIEMBRE/2015 AL 07 DE OCTUBRE/2015 </t>
  </si>
  <si>
    <t>OC 360, 361, 362, 363</t>
  </si>
  <si>
    <t>MUEBLES Y PIZARRONES SANDRA, S.A DE C.V $950.00, DISTRIBUIDORA LEVESCA, S.A DE C.V $1,544.50, MARINA INDUSTRIAL, S.A DE C.V $516.02, D'OFFICE, S.A DE C.V $6,354.00</t>
  </si>
  <si>
    <t>SERVICIOS DE IMPRESIÓN DE INFORMACION ESTADISTICA</t>
  </si>
  <si>
    <t>PLAZO DE EJECUCION 30 DIAS</t>
  </si>
  <si>
    <t>ADQUISICION DE LIBROS PARA EL DESPACHO MINISTERIAL</t>
  </si>
  <si>
    <t xml:space="preserve">60 DIAS A PARTIR DEL 02/OCTUBRE/2015 AL </t>
  </si>
  <si>
    <t>CONTRATACION DE PSICOLOGO "FORTALECIMIENTO DE HABILIDADES PARA LA VIDA, CON ATENCION EN SALUD MENTAL PARA LA COMUNIDAD EDUCATIVA DE CENTROS PRIORIZADOS EN 10 MUNICIPIOS DEL PLAN DEL CONSEJO NACIONAL DE SEGURIDAD CIUDADANA</t>
  </si>
  <si>
    <t>OC 378</t>
  </si>
  <si>
    <t>FRIDA ELENA FLORES TOBAR</t>
  </si>
  <si>
    <t>IMPRESIÓN DE LIBROS DE REGISTRO DE MATRICULA, ASISTENCIA Y EVALUACION BASICA 2016 Y FICHAS DE MATRICULA</t>
  </si>
  <si>
    <t>40 DIAS DESPUES DE APROBADO EL ARTE</t>
  </si>
  <si>
    <t>FONDOS DE ACTIVIDADES ESPECIALES MIGOB / IMPRENTA NACIONAL</t>
  </si>
  <si>
    <t>ADQUISICION DE EQUIPOS AUDIO VISUALES PARA DIRECCIONES DEPARTAMENTALES DE EDUCACION Y MINED CENTRAL 2015</t>
  </si>
  <si>
    <t>DEL 21 DE SEPTIEMBRE 2015 AL 20 DE OCTUBRE 2015</t>
  </si>
  <si>
    <t>ORDEN DE COMPRA
339
340</t>
  </si>
  <si>
    <t>RADIO PARTS DE CENTRO AMERICA $3,562.00
FRANCISCO REYES ROMERO 2,488.00</t>
  </si>
  <si>
    <t xml:space="preserve">COMPRA DE ACCESORIOS INFORMATICOS </t>
  </si>
  <si>
    <t>EJECUCION 30 DIAS CALENDARIO
DEL 28 DE SEPTIEMBRE 2015 AL 27 OCTUBRE 2015</t>
  </si>
  <si>
    <t>OC 326
OC 325
OC 324
OC 328
OC 327</t>
  </si>
  <si>
    <t xml:space="preserve">BUSSINES CENTER, S.A DE C.V DATA GRAPHICS, S.A DE C.V 
FRANCISCO REYES ROMERO 
D´QUISA, S.A DE C.V 
DPG, S.A DE C.V 
</t>
  </si>
  <si>
    <t>RM 66/2015 A LA OC 278/2015</t>
  </si>
  <si>
    <t>JEREMIAS DE JESUS ARTIGA DE PAZ / INDUSTRIAS METALICAS SAN JUAN BOSCO</t>
  </si>
  <si>
    <t>SERVICIO DE MANTENIMIENTO PREVENTIVO Y CORRECTIVO CON SUSTITUCION DE PARTES PARA REDES, UPS, INFRAESTRUCTURA DE ALMACENAMIENTO Y EQUIPO INFORMTICO, DEL MINISTERIO DE EDUCACION, AÑO 2015</t>
  </si>
  <si>
    <t>OCTUBRE*NOVIEMBRE*DICIEMBRE</t>
  </si>
  <si>
    <t>RM N°. ME-M-67/2015</t>
  </si>
  <si>
    <t>INFORMATICA Y LOGISTICA, SOCIEDAD ANONIMA DE CAPITAL VARIABLE</t>
  </si>
  <si>
    <t>RM N°. ME-M-69/2015</t>
  </si>
  <si>
    <t>57/2014 ME BIRF-8110 SV</t>
  </si>
  <si>
    <t>FORMULACION DE LAS CARPETAS TECNICAS PARA LA REHABILITACION DE 4 CENTROS ESCOLARES: 2 DEL MUNICIPIO DE SANTA CLARA, DPTO. DE SAN VICENTE Y 2 DEL MUNICIPIO DE SUCHITOTO, DPTO. DE CUSCATLAN</t>
  </si>
  <si>
    <t>180 dias Calendario. Del 1 de Septiembre/2015 al 27 de Febrero/2016</t>
  </si>
  <si>
    <t>Ctto. 59</t>
  </si>
  <si>
    <t>45/2015 ME BIRF</t>
  </si>
  <si>
    <t>Orden de Inicio fechada: 17 de Septiembre/2015
Vigencia: 60 dias. Del 18 de Septiembre/2015 al 16 de Noviembre/2015</t>
  </si>
  <si>
    <t>Ctto. 67/2015</t>
  </si>
  <si>
    <t>PROSERQUI, S.A DE C.V.</t>
  </si>
  <si>
    <t>43/2015 ME BIRF</t>
  </si>
  <si>
    <t>ADQUISCION DE LIBROS PARA DOTACION DE BIBLIOTECAS A ESTUDIANTES</t>
  </si>
  <si>
    <t xml:space="preserve">PROLIBROS: 58 días calendario: Del 28 de Sept./2015 al 24 Noviembre/2015 
ERICK, ROXSIL y VIDAL: 60 días calendario: Del 28 de Sept./2015 al 26 Noviembre/2015 
</t>
  </si>
  <si>
    <t>Ctto. 68/2015
Ctto. 69/2015
Ctto. 70/2015 
Ctto. 71/2015</t>
  </si>
  <si>
    <t xml:space="preserve">PROLIBROS S.A DE C.V. - $37,212.73
ERICK REYNALDO MARTINEZ GALDAMEZ - $6,778.19
CLASICOS ROXSIL, S.A. DE C.V. - $59,891.12
VIDAL FRANCISCO GONZALEZ DURAN - $1,828.00
</t>
  </si>
  <si>
    <t>67/2015 ME BIRF</t>
  </si>
  <si>
    <t>18310
Recurso 123626</t>
  </si>
  <si>
    <t>CONTRATACION DE COORDINADOR TECNICO PEDAGOGICO DEL SISTEMAINTEGRADO DE ESCUELA INCLUSIVA DE TIEMPO PLENO PARA LA DIRECCION DEPARTAMENTAL DE EDUCACION CABAÑAS</t>
  </si>
  <si>
    <t>Del 8 de Septiembre/2015 al 31 de Diciembre/2015</t>
  </si>
  <si>
    <t>Ctto. 79</t>
  </si>
  <si>
    <t>MORENA JAQUELINE RAMIREZ ORELLANA</t>
  </si>
  <si>
    <t>9</t>
  </si>
  <si>
    <t xml:space="preserve">CONTRATACION DE PSICOLOGO PARA EL DISEÑO DE UN DIPLOMADO EN LINEA DE ORIENTACION VOCACIONAL DIRIGIDO A DOCENTES IMPLEMENTADORES EN EDUCACION BASICA Y ULTIMO AÑO DE BACHILLERATO </t>
  </si>
  <si>
    <t>3 MESES, del 22 DE SEPTIEMBRE/2015 AL 20 DE DICIEMBRE/2015</t>
  </si>
  <si>
    <t>ORDEN DE COPRA N°5, expedida el 10 DE SEPTIEMBRE/2015</t>
  </si>
  <si>
    <t>LUIS EDUARDO HERRERA</t>
  </si>
  <si>
    <t>02/2015</t>
  </si>
  <si>
    <t>COMPRA DE INSTRUMENTOS MUSICALES PARA CENTROS EDUCATIVOS</t>
  </si>
  <si>
    <t>DEL 21 DE SEPTIEMBRE/2015 AL 19 DE DICIEMBRE/2015</t>
  </si>
  <si>
    <t>CONTRATO 2/2015, expedido el 11 DE AGOSTO/2015</t>
  </si>
  <si>
    <t>IMEDIA PRODUCCIONES, S.A DE C.V</t>
  </si>
  <si>
    <t>3</t>
  </si>
  <si>
    <t>ADQUISICION DE MATERIALES EDUCATIVOS Y TIFLOLOGICOS PARA ESTUDIANTES CON DISCAPACIDAD</t>
  </si>
  <si>
    <t>DEL21/09/2015 AL 04/11/2015</t>
  </si>
  <si>
    <t>ORDENES DE COMPRA N° 1 Y 2, expedidas el 27 DE AGOSTO/2015</t>
  </si>
  <si>
    <t>MERCEDES EUGENIA POSADA DE MARTINEZ $8,878.80 Y ASOCIACION DE CIEGOS DE EL SALVADOR ASCES $8,490.00</t>
  </si>
  <si>
    <t>COOPERACION ITALIANA</t>
  </si>
  <si>
    <t>REHABILITACION Y/O CONSTRUCCION DE LA ESCUELA DE EDUCACION PARVULARIA DE SANTA ELENA, M/SANTA ELENA D/USULUTAN
PACSES/UNE</t>
  </si>
  <si>
    <t>Plazo de Ejecución de obra : 45 días</t>
  </si>
  <si>
    <t xml:space="preserve">
CONTRATO 11/2015</t>
  </si>
  <si>
    <t xml:space="preserve">Tecnología Arquitectónica, S.A. de C.V. </t>
  </si>
  <si>
    <r>
      <t xml:space="preserve"> ORDEN DE COMPRA -  30 DIAS PARA LA EJECUCION  
CONTRATO -30 DIAS CALENDARIO PARA LA EJECUCION 
</t>
    </r>
    <r>
      <rPr>
        <u/>
        <sz val="9"/>
        <rFont val="Cambria"/>
        <family val="1"/>
        <scheme val="major"/>
      </rPr>
      <t xml:space="preserve">DEL 10/08/2015  08/09/2015 </t>
    </r>
  </si>
  <si>
    <r>
      <t xml:space="preserve">Plazo de ejecuci[on
ITEM 1: </t>
    </r>
    <r>
      <rPr>
        <sz val="9"/>
        <rFont val="Cambria"/>
        <family val="1"/>
      </rPr>
      <t>30días Calendario, 
ITEM 2: 1 día Calendario
ITEM 3: 90 días Calendario</t>
    </r>
  </si>
  <si>
    <t>DEL 27/02/2015 Al 18/09/2015</t>
  </si>
  <si>
    <t>29/05/2015 Al 25/09/2015</t>
  </si>
  <si>
    <t>DEL 20 DE MAYO AL 3 DE JULIO</t>
  </si>
  <si>
    <t>23/03/2015 Al 31/10/2015</t>
  </si>
  <si>
    <t>04/05/2015 Al 31/12/2015</t>
  </si>
  <si>
    <t>07/07/2014 Al 21/07/2014</t>
  </si>
  <si>
    <t xml:space="preserve">27/02 al 22/05/2015
27/02 al 23/10/2015
27/02 al 10/04/2015
27/02 al 10/04/2015
27/02 al 22/05/2015
27/02 al 22/05/2015
27/02 al 23/10/2015
27/02 al 23/10/2015
27/02 al 10/04/2015
</t>
  </si>
  <si>
    <t xml:space="preserve">26/02 al 10/04/2015
26/02 al 10/04/2015
26/02 al 10/04/2015
26/02 al 15/05/2015
26/02 al 18/09/2015
26/02 al 15/05/2015
26/02 al 18/09/2015
26/02 al 18/09/2015
26/02 al 15/05/2015
</t>
  </si>
  <si>
    <t xml:space="preserve">23/02 al 06/03/2015
23/02 al 06/03/2015
23/02 al 06/03/2015
04/05 al 15/05/2015
04/05 al 15/05/2015
04/05 al 15/05/2015
07/09 al 18/09/2015
07/09 al 18/09/2015
07/09 al 18/09/2015
</t>
  </si>
  <si>
    <r>
      <t xml:space="preserve">26/02 al 10/04/2015
26/02 al 10/04/2015
26/02 al 15/05/2015
26/02 al 10/04/2015
26/02 al 15/05/2015
26/02 al 18/09/2015
26/02 al 18/09/2015
26/02 al 15/05/2015
</t>
    </r>
    <r>
      <rPr>
        <u val="singleAccounting"/>
        <sz val="8"/>
        <color theme="1"/>
        <rFont val="Calibri"/>
        <family val="2"/>
        <scheme val="minor"/>
      </rPr>
      <t>Plazo ampliado al 28 de mayo 2015</t>
    </r>
    <r>
      <rPr>
        <sz val="8"/>
        <color theme="1"/>
        <rFont val="Calibri"/>
        <family val="2"/>
        <scheme val="minor"/>
      </rPr>
      <t xml:space="preserve">
</t>
    </r>
  </si>
</sst>
</file>

<file path=xl/styles.xml><?xml version="1.0" encoding="utf-8"?>
<styleSheet xmlns="http://schemas.openxmlformats.org/spreadsheetml/2006/main">
  <numFmts count="5">
    <numFmt numFmtId="8" formatCode="&quot;$&quot;#,##0.00_);[Red]\(&quot;$&quot;#,##0.00\)"/>
    <numFmt numFmtId="44" formatCode="_(&quot;$&quot;* #,##0.00_);_(&quot;$&quot;* \(#,##0.00\);_(&quot;$&quot;* &quot;-&quot;??_);_(@_)"/>
    <numFmt numFmtId="43" formatCode="_(* #,##0.00_);_(* \(#,##0.00\);_(* &quot;-&quot;??_);_(@_)"/>
    <numFmt numFmtId="164" formatCode="&quot;$&quot;#,##0.00"/>
    <numFmt numFmtId="165" formatCode="_-* #,##0.00_-;\-* #,##0.00_-;_-* &quot;-&quot;??_-;_-@_-"/>
  </numFmts>
  <fonts count="30">
    <font>
      <sz val="11"/>
      <color theme="1"/>
      <name val="Calibri"/>
      <family val="2"/>
      <scheme val="minor"/>
    </font>
    <font>
      <u/>
      <sz val="11"/>
      <color theme="10"/>
      <name val="Calibri"/>
      <family val="2"/>
    </font>
    <font>
      <sz val="11"/>
      <color theme="1"/>
      <name val="Calibri"/>
      <family val="2"/>
      <scheme val="minor"/>
    </font>
    <font>
      <sz val="10"/>
      <name val="Arial"/>
      <family val="2"/>
    </font>
    <font>
      <sz val="10"/>
      <color theme="1"/>
      <name val="Calibri"/>
      <family val="2"/>
      <scheme val="minor"/>
    </font>
    <font>
      <sz val="8"/>
      <color theme="1"/>
      <name val="Cambria"/>
      <family val="1"/>
      <scheme val="major"/>
    </font>
    <font>
      <sz val="16"/>
      <color theme="1"/>
      <name val="Calibri"/>
      <family val="2"/>
      <scheme val="minor"/>
    </font>
    <font>
      <sz val="9"/>
      <color theme="0"/>
      <name val="Calibri"/>
      <family val="2"/>
      <scheme val="minor"/>
    </font>
    <font>
      <sz val="9"/>
      <color theme="1"/>
      <name val="Calibri"/>
      <family val="2"/>
      <scheme val="minor"/>
    </font>
    <font>
      <sz val="9"/>
      <name val="Cambria"/>
      <family val="1"/>
      <scheme val="major"/>
    </font>
    <font>
      <sz val="9"/>
      <name val="Cambria"/>
      <family val="1"/>
    </font>
    <font>
      <sz val="9"/>
      <name val="Arial"/>
      <family val="2"/>
    </font>
    <font>
      <sz val="10"/>
      <color theme="0"/>
      <name val="Calibri"/>
      <family val="2"/>
      <scheme val="minor"/>
    </font>
    <font>
      <b/>
      <sz val="9"/>
      <color indexed="81"/>
      <name val="Tahoma"/>
      <family val="2"/>
    </font>
    <font>
      <sz val="9"/>
      <color indexed="81"/>
      <name val="Tahoma"/>
      <family val="2"/>
    </font>
    <font>
      <sz val="8"/>
      <color theme="1"/>
      <name val="Calibri"/>
      <family val="2"/>
      <scheme val="minor"/>
    </font>
    <font>
      <sz val="9"/>
      <name val="Calibri"/>
      <family val="2"/>
      <scheme val="minor"/>
    </font>
    <font>
      <u/>
      <sz val="9"/>
      <name val="Calibri"/>
      <family val="2"/>
    </font>
    <font>
      <sz val="9"/>
      <name val="Calibri"/>
      <family val="2"/>
    </font>
    <font>
      <u/>
      <sz val="9"/>
      <name val="Calibri"/>
      <family val="2"/>
      <scheme val="minor"/>
    </font>
    <font>
      <b/>
      <sz val="9"/>
      <name val="Calibri"/>
      <family val="2"/>
      <scheme val="minor"/>
    </font>
    <font>
      <sz val="9"/>
      <name val="Verdana"/>
      <family val="2"/>
    </font>
    <font>
      <u/>
      <sz val="9"/>
      <name val="Cambria"/>
      <family val="1"/>
      <scheme val="major"/>
    </font>
    <font>
      <sz val="9"/>
      <name val="Aparajita"/>
      <family val="2"/>
    </font>
    <font>
      <b/>
      <sz val="9"/>
      <name val="Arial"/>
      <family val="2"/>
    </font>
    <font>
      <b/>
      <u/>
      <sz val="9"/>
      <name val="Arial"/>
      <family val="2"/>
    </font>
    <font>
      <u/>
      <sz val="9"/>
      <name val="Arial"/>
      <family val="2"/>
    </font>
    <font>
      <b/>
      <sz val="9"/>
      <name val="Cambria"/>
      <family val="1"/>
      <scheme val="major"/>
    </font>
    <font>
      <sz val="9"/>
      <name val="Arial Black"/>
      <family val="2"/>
    </font>
    <font>
      <u val="singleAccounting"/>
      <sz val="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44" fontId="2" fillId="0" borderId="0" applyFont="0" applyFill="0" applyBorder="0" applyAlignment="0" applyProtection="0"/>
    <xf numFmtId="0" fontId="3" fillId="0" borderId="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cellStyleXfs>
  <cellXfs count="169">
    <xf numFmtId="0" fontId="0" fillId="0" borderId="0" xfId="0"/>
    <xf numFmtId="0" fontId="4" fillId="0" borderId="0" xfId="0" applyFont="1"/>
    <xf numFmtId="0" fontId="4" fillId="2" borderId="0" xfId="0" applyFont="1" applyFill="1"/>
    <xf numFmtId="0" fontId="0" fillId="0" borderId="0" xfId="0" applyFont="1"/>
    <xf numFmtId="0" fontId="5" fillId="2"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8" fillId="0" borderId="0" xfId="0" applyFont="1"/>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1" xfId="1" applyFont="1" applyFill="1" applyBorder="1" applyAlignment="1" applyProtection="1">
      <alignment horizontal="center" vertical="center" wrapText="1"/>
    </xf>
    <xf numFmtId="164" fontId="9" fillId="2" borderId="1" xfId="0" applyNumberFormat="1"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0" fontId="9" fillId="2" borderId="0" xfId="0" applyFont="1" applyFill="1" applyBorder="1" applyAlignment="1">
      <alignment horizontal="center" vertical="center" wrapText="1"/>
    </xf>
    <xf numFmtId="0" fontId="12" fillId="3" borderId="2" xfId="0" applyFont="1" applyFill="1" applyBorder="1" applyAlignment="1">
      <alignment horizontal="center" vertical="center" wrapText="1"/>
    </xf>
    <xf numFmtId="44" fontId="12" fillId="3" borderId="2" xfId="2" applyNumberFormat="1" applyFont="1" applyFill="1" applyBorder="1" applyAlignment="1">
      <alignment horizontal="center" vertical="center" wrapText="1"/>
    </xf>
    <xf numFmtId="0" fontId="8" fillId="2" borderId="0" xfId="0" applyFont="1" applyFill="1"/>
    <xf numFmtId="0" fontId="6" fillId="0" borderId="0" xfId="0" applyFont="1"/>
    <xf numFmtId="0" fontId="11" fillId="2" borderId="1" xfId="1" applyFont="1" applyFill="1" applyBorder="1" applyAlignment="1" applyProtection="1">
      <alignment horizontal="center" vertical="center" wrapText="1"/>
    </xf>
    <xf numFmtId="0" fontId="11"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1" applyFont="1" applyFill="1" applyBorder="1" applyAlignment="1" applyProtection="1">
      <alignment horizontal="center" vertical="center" wrapText="1"/>
    </xf>
    <xf numFmtId="44" fontId="16" fillId="2" borderId="1" xfId="2" applyNumberFormat="1" applyFont="1" applyFill="1" applyBorder="1" applyAlignment="1">
      <alignment horizontal="right" vertical="center" wrapText="1"/>
    </xf>
    <xf numFmtId="44" fontId="16" fillId="2" borderId="1" xfId="0" applyNumberFormat="1" applyFont="1" applyFill="1" applyBorder="1" applyAlignment="1">
      <alignment horizontal="right" vertical="center" wrapText="1"/>
    </xf>
    <xf numFmtId="1" fontId="16" fillId="2" borderId="1" xfId="0" applyNumberFormat="1" applyFont="1" applyFill="1" applyBorder="1" applyAlignment="1">
      <alignment horizontal="center" vertical="center" wrapText="1"/>
    </xf>
    <xf numFmtId="14" fontId="16" fillId="2" borderId="1" xfId="0" applyNumberFormat="1" applyFont="1" applyFill="1" applyBorder="1" applyAlignment="1">
      <alignment horizontal="center" vertical="center" wrapText="1"/>
    </xf>
    <xf numFmtId="44" fontId="16" fillId="2" borderId="1" xfId="2" applyNumberFormat="1" applyFont="1" applyFill="1" applyBorder="1" applyAlignment="1">
      <alignment horizontal="center" vertical="center" wrapText="1"/>
    </xf>
    <xf numFmtId="1" fontId="16" fillId="2" borderId="2" xfId="0" applyNumberFormat="1" applyFont="1" applyFill="1" applyBorder="1" applyAlignment="1">
      <alignment horizontal="center" vertical="center" wrapText="1"/>
    </xf>
    <xf numFmtId="44" fontId="16" fillId="2" borderId="1" xfId="0" applyNumberFormat="1" applyFont="1" applyFill="1" applyBorder="1" applyAlignment="1">
      <alignment horizontal="center" vertical="center"/>
    </xf>
    <xf numFmtId="0" fontId="16" fillId="2" borderId="4" xfId="0" applyFont="1" applyFill="1" applyBorder="1" applyAlignment="1">
      <alignment horizontal="center" vertical="center" wrapText="1"/>
    </xf>
    <xf numFmtId="44" fontId="16" fillId="2" borderId="1" xfId="0" applyNumberFormat="1" applyFont="1" applyFill="1" applyBorder="1" applyAlignment="1">
      <alignment horizontal="center" vertical="center" wrapText="1"/>
    </xf>
    <xf numFmtId="0" fontId="16" fillId="2" borderId="5" xfId="0" applyFont="1" applyFill="1" applyBorder="1" applyAlignment="1">
      <alignment horizontal="center" vertical="center" wrapText="1"/>
    </xf>
    <xf numFmtId="1" fontId="16" fillId="2" borderId="5" xfId="0" applyNumberFormat="1" applyFont="1" applyFill="1" applyBorder="1" applyAlignment="1">
      <alignment horizontal="center" vertical="center" wrapText="1"/>
    </xf>
    <xf numFmtId="0" fontId="16" fillId="2" borderId="0" xfId="0" applyFont="1" applyFill="1" applyBorder="1" applyAlignment="1">
      <alignment horizontal="center" vertical="center" wrapText="1"/>
    </xf>
    <xf numFmtId="44" fontId="16" fillId="2" borderId="1" xfId="2" applyFont="1" applyFill="1" applyBorder="1" applyAlignment="1">
      <alignment horizontal="center" vertical="center" wrapText="1"/>
    </xf>
    <xf numFmtId="44" fontId="16" fillId="2" borderId="1" xfId="2" applyFont="1" applyFill="1" applyBorder="1" applyAlignment="1">
      <alignment horizontal="center" vertical="center"/>
    </xf>
    <xf numFmtId="44" fontId="16" fillId="2" borderId="0" xfId="2" applyFont="1" applyFill="1" applyAlignment="1">
      <alignment horizontal="center" vertical="center"/>
    </xf>
    <xf numFmtId="44" fontId="16" fillId="2" borderId="1" xfId="2" applyFont="1" applyFill="1" applyBorder="1" applyAlignment="1">
      <alignment horizontal="right" vertical="center" wrapText="1"/>
    </xf>
    <xf numFmtId="0" fontId="19" fillId="2" borderId="1" xfId="1" applyFont="1" applyFill="1" applyBorder="1" applyAlignment="1" applyProtection="1">
      <alignment horizontal="center" vertical="center" wrapText="1"/>
    </xf>
    <xf numFmtId="4" fontId="16" fillId="2" borderId="1" xfId="0" applyNumberFormat="1" applyFont="1" applyFill="1" applyBorder="1" applyAlignment="1">
      <alignment vertical="center" wrapText="1"/>
    </xf>
    <xf numFmtId="164" fontId="16" fillId="2" borderId="1" xfId="0" applyNumberFormat="1" applyFont="1" applyFill="1" applyBorder="1" applyAlignment="1">
      <alignment vertical="center" wrapText="1"/>
    </xf>
    <xf numFmtId="0" fontId="19" fillId="2" borderId="5" xfId="1" applyFont="1" applyFill="1" applyBorder="1" applyAlignment="1" applyProtection="1">
      <alignment horizontal="center" vertical="center" wrapText="1"/>
    </xf>
    <xf numFmtId="4" fontId="16" fillId="2" borderId="5" xfId="0" applyNumberFormat="1" applyFont="1" applyFill="1" applyBorder="1" applyAlignment="1">
      <alignment horizontal="right" vertical="center" wrapText="1"/>
    </xf>
    <xf numFmtId="14" fontId="16" fillId="2" borderId="5" xfId="0"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5" xfId="1" applyFont="1" applyFill="1" applyBorder="1" applyAlignment="1" applyProtection="1">
      <alignment horizontal="center" vertical="center" wrapText="1"/>
    </xf>
    <xf numFmtId="44" fontId="16" fillId="2" borderId="5" xfId="2" applyNumberFormat="1" applyFont="1" applyFill="1" applyBorder="1" applyAlignment="1">
      <alignment horizontal="right" vertical="center" wrapText="1"/>
    </xf>
    <xf numFmtId="44" fontId="16" fillId="2" borderId="5" xfId="2" applyNumberFormat="1" applyFont="1" applyFill="1" applyBorder="1" applyAlignment="1">
      <alignment horizontal="center" vertical="center" wrapText="1"/>
    </xf>
    <xf numFmtId="8" fontId="16" fillId="2" borderId="1" xfId="2" applyNumberFormat="1" applyFont="1" applyFill="1" applyBorder="1" applyAlignment="1">
      <alignment horizontal="right" vertical="center" wrapText="1"/>
    </xf>
    <xf numFmtId="0" fontId="16" fillId="2" borderId="1" xfId="0" applyFont="1" applyFill="1" applyBorder="1" applyAlignment="1">
      <alignment horizontal="justify" vertical="center"/>
    </xf>
    <xf numFmtId="43" fontId="16" fillId="2" borderId="1" xfId="6" applyFont="1" applyFill="1" applyBorder="1" applyAlignment="1">
      <alignment horizontal="justify" vertical="center"/>
    </xf>
    <xf numFmtId="43" fontId="16" fillId="2" borderId="1" xfId="6" applyFont="1" applyFill="1" applyBorder="1" applyAlignment="1">
      <alignment horizontal="justify" vertical="center" wrapText="1"/>
    </xf>
    <xf numFmtId="0" fontId="16" fillId="2" borderId="1" xfId="6" applyNumberFormat="1" applyFont="1" applyFill="1" applyBorder="1" applyAlignment="1">
      <alignment horizontal="center" vertical="center" wrapText="1"/>
    </xf>
    <xf numFmtId="43" fontId="20" fillId="2" borderId="1" xfId="6" applyFont="1" applyFill="1" applyBorder="1" applyAlignment="1">
      <alignment horizontal="justify" vertical="center"/>
    </xf>
    <xf numFmtId="43" fontId="16" fillId="2" borderId="1" xfId="6" applyFont="1" applyFill="1" applyBorder="1" applyAlignment="1">
      <alignment horizontal="center" vertical="center" wrapText="1"/>
    </xf>
    <xf numFmtId="44" fontId="16" fillId="2" borderId="0" xfId="0" applyNumberFormat="1" applyFont="1" applyFill="1" applyBorder="1" applyAlignment="1">
      <alignment horizontal="center" vertical="center"/>
    </xf>
    <xf numFmtId="1" fontId="16" fillId="2" borderId="1" xfId="0" quotePrefix="1" applyNumberFormat="1" applyFont="1" applyFill="1" applyBorder="1" applyAlignment="1">
      <alignment horizontal="center" vertical="center" wrapText="1"/>
    </xf>
    <xf numFmtId="4" fontId="20" fillId="2" borderId="1" xfId="0" applyNumberFormat="1" applyFont="1" applyFill="1" applyBorder="1" applyAlignment="1">
      <alignment horizontal="center" vertical="center"/>
    </xf>
    <xf numFmtId="8" fontId="16" fillId="2" borderId="1" xfId="0" applyNumberFormat="1" applyFont="1" applyFill="1" applyBorder="1" applyAlignment="1">
      <alignment horizontal="center" vertical="center" wrapText="1"/>
    </xf>
    <xf numFmtId="0" fontId="16" fillId="2" borderId="0" xfId="0" applyFont="1" applyFill="1" applyAlignment="1">
      <alignment horizontal="center" vertical="center" wrapText="1"/>
    </xf>
    <xf numFmtId="0" fontId="9" fillId="2" borderId="4" xfId="0"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164" fontId="11" fillId="2" borderId="1" xfId="0" applyNumberFormat="1" applyFont="1" applyFill="1" applyBorder="1" applyAlignment="1">
      <alignment horizontal="right" vertical="center" wrapText="1"/>
    </xf>
    <xf numFmtId="44" fontId="11" fillId="2" borderId="1" xfId="2" applyFont="1" applyFill="1" applyBorder="1" applyAlignment="1">
      <alignment horizontal="right" vertical="center" wrapText="1"/>
    </xf>
    <xf numFmtId="0" fontId="11" fillId="2" borderId="5" xfId="0" applyFont="1" applyFill="1" applyBorder="1" applyAlignment="1">
      <alignment horizontal="center" vertical="center" wrapText="1"/>
    </xf>
    <xf numFmtId="0" fontId="21" fillId="2" borderId="1" xfId="0" applyFont="1" applyFill="1" applyBorder="1" applyAlignment="1">
      <alignment horizontal="center" vertical="center" wrapText="1"/>
    </xf>
    <xf numFmtId="165" fontId="21" fillId="2" borderId="1" xfId="5" applyFont="1" applyFill="1" applyBorder="1" applyAlignment="1">
      <alignment horizontal="center" vertical="center" wrapText="1"/>
    </xf>
    <xf numFmtId="0" fontId="16" fillId="2" borderId="1" xfId="0" applyFont="1" applyFill="1" applyBorder="1" applyAlignment="1">
      <alignment horizontal="justify" vertical="center" wrapText="1"/>
    </xf>
    <xf numFmtId="44" fontId="9" fillId="2" borderId="1" xfId="2" applyNumberFormat="1" applyFont="1" applyFill="1" applyBorder="1" applyAlignment="1">
      <alignment horizontal="right" vertical="center" wrapText="1"/>
    </xf>
    <xf numFmtId="44" fontId="9" fillId="2" borderId="1" xfId="2" applyFont="1" applyFill="1" applyBorder="1" applyAlignment="1">
      <alignment horizontal="center" vertical="center" wrapText="1"/>
    </xf>
    <xf numFmtId="44" fontId="9" fillId="2" borderId="1" xfId="2" applyFont="1" applyFill="1" applyBorder="1" applyAlignment="1">
      <alignment horizontal="right" vertical="center" wrapText="1"/>
    </xf>
    <xf numFmtId="0" fontId="10" fillId="2" borderId="0" xfId="0" applyFont="1" applyFill="1" applyAlignment="1">
      <alignment horizontal="center" vertical="center" wrapText="1"/>
    </xf>
    <xf numFmtId="44" fontId="16" fillId="2" borderId="5" xfId="0" applyNumberFormat="1"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2" xfId="1" applyFont="1" applyFill="1" applyBorder="1" applyAlignment="1" applyProtection="1">
      <alignment horizontal="center" vertical="center" wrapText="1"/>
    </xf>
    <xf numFmtId="164" fontId="16" fillId="2" borderId="2" xfId="0" applyNumberFormat="1" applyFont="1" applyFill="1" applyBorder="1" applyAlignment="1">
      <alignment vertical="center" wrapText="1"/>
    </xf>
    <xf numFmtId="44" fontId="11" fillId="2" borderId="2" xfId="2" applyFont="1" applyFill="1" applyBorder="1" applyAlignment="1">
      <alignment horizontal="center" vertical="center" wrapText="1"/>
    </xf>
    <xf numFmtId="0" fontId="11" fillId="2" borderId="2" xfId="0" applyFont="1" applyFill="1" applyBorder="1" applyAlignment="1">
      <alignment horizontal="center" vertical="center" wrapText="1"/>
    </xf>
    <xf numFmtId="1" fontId="9" fillId="2" borderId="2" xfId="0" applyNumberFormat="1" applyFont="1" applyFill="1" applyBorder="1" applyAlignment="1">
      <alignment horizontal="center" vertical="center" wrapText="1"/>
    </xf>
    <xf numFmtId="14" fontId="11" fillId="2" borderId="2" xfId="0" applyNumberFormat="1" applyFont="1" applyFill="1" applyBorder="1" applyAlignment="1">
      <alignment horizontal="justify" vertical="center"/>
    </xf>
    <xf numFmtId="0" fontId="9" fillId="2" borderId="6" xfId="0" applyFont="1" applyFill="1" applyBorder="1" applyAlignment="1">
      <alignment horizontal="center" vertical="center" wrapText="1"/>
    </xf>
    <xf numFmtId="0" fontId="16" fillId="2" borderId="6" xfId="0" applyFont="1" applyFill="1" applyBorder="1"/>
    <xf numFmtId="44" fontId="11" fillId="2" borderId="6" xfId="2" applyFont="1" applyFill="1" applyBorder="1" applyAlignment="1">
      <alignment horizontal="center" vertical="center" wrapText="1"/>
    </xf>
    <xf numFmtId="0" fontId="11" fillId="2" borderId="6" xfId="0" applyFont="1" applyFill="1" applyBorder="1" applyAlignment="1">
      <alignment horizontal="center" vertical="center" wrapText="1"/>
    </xf>
    <xf numFmtId="14" fontId="11" fillId="2" borderId="6" xfId="0" applyNumberFormat="1" applyFont="1" applyFill="1" applyBorder="1" applyAlignment="1">
      <alignment horizontal="justify" vertical="center"/>
    </xf>
    <xf numFmtId="0" fontId="9" fillId="2" borderId="5" xfId="0" applyFont="1" applyFill="1" applyBorder="1" applyAlignment="1">
      <alignment horizontal="center" vertical="center" wrapText="1"/>
    </xf>
    <xf numFmtId="0" fontId="16" fillId="2" borderId="5" xfId="0" applyFont="1" applyFill="1" applyBorder="1"/>
    <xf numFmtId="44" fontId="11" fillId="2" borderId="5" xfId="2" applyFont="1" applyFill="1" applyBorder="1" applyAlignment="1">
      <alignment horizontal="center" vertical="center" wrapText="1"/>
    </xf>
    <xf numFmtId="14" fontId="11" fillId="2" borderId="5" xfId="0" applyNumberFormat="1" applyFont="1" applyFill="1" applyBorder="1" applyAlignment="1">
      <alignment horizontal="justify" vertical="center"/>
    </xf>
    <xf numFmtId="44" fontId="16" fillId="2" borderId="1" xfId="2" applyFont="1" applyFill="1" applyBorder="1" applyAlignment="1">
      <alignment vertical="center" wrapText="1"/>
    </xf>
    <xf numFmtId="1" fontId="9" fillId="2" borderId="5" xfId="0" applyNumberFormat="1" applyFont="1" applyFill="1" applyBorder="1" applyAlignment="1">
      <alignment horizontal="center" vertical="center" wrapText="1"/>
    </xf>
    <xf numFmtId="0" fontId="16" fillId="2" borderId="5" xfId="0" applyFont="1" applyFill="1" applyBorder="1" applyAlignment="1">
      <alignment horizontal="justify" vertical="center"/>
    </xf>
    <xf numFmtId="0" fontId="11" fillId="2" borderId="5" xfId="1" applyFont="1" applyFill="1" applyBorder="1" applyAlignment="1" applyProtection="1">
      <alignment horizontal="center" vertical="center" wrapText="1"/>
    </xf>
    <xf numFmtId="4" fontId="11" fillId="2" borderId="5" xfId="0" applyNumberFormat="1" applyFont="1" applyFill="1" applyBorder="1" applyAlignment="1">
      <alignment vertical="center" wrapText="1"/>
    </xf>
    <xf numFmtId="44" fontId="11" fillId="2" borderId="5" xfId="2" applyFont="1" applyFill="1" applyBorder="1" applyAlignment="1">
      <alignment vertical="center" wrapText="1"/>
    </xf>
    <xf numFmtId="4" fontId="11" fillId="2" borderId="1" xfId="0" applyNumberFormat="1" applyFont="1" applyFill="1" applyBorder="1" applyAlignment="1">
      <alignment vertical="center" wrapText="1"/>
    </xf>
    <xf numFmtId="44" fontId="11" fillId="2" borderId="1" xfId="2" applyFont="1" applyFill="1" applyBorder="1" applyAlignment="1">
      <alignment vertical="center" wrapText="1"/>
    </xf>
    <xf numFmtId="0" fontId="23" fillId="2" borderId="1" xfId="0"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164" fontId="11" fillId="2" borderId="1" xfId="0" applyNumberFormat="1" applyFont="1" applyFill="1" applyBorder="1" applyAlignment="1">
      <alignment vertical="center" wrapText="1"/>
    </xf>
    <xf numFmtId="0" fontId="24" fillId="2" borderId="1" xfId="1" applyFont="1" applyFill="1" applyBorder="1" applyAlignment="1" applyProtection="1">
      <alignment horizontal="center" vertical="center" wrapText="1"/>
    </xf>
    <xf numFmtId="164" fontId="11" fillId="2" borderId="1" xfId="2" applyNumberFormat="1" applyFont="1" applyFill="1" applyBorder="1" applyAlignment="1">
      <alignment vertical="center" wrapText="1"/>
    </xf>
    <xf numFmtId="0" fontId="24"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6" xfId="0" applyFont="1" applyFill="1" applyBorder="1" applyAlignment="1">
      <alignment horizontal="center" vertical="center" wrapText="1"/>
    </xf>
    <xf numFmtId="164" fontId="11" fillId="2" borderId="6" xfId="2" applyNumberFormat="1" applyFont="1" applyFill="1" applyBorder="1" applyAlignment="1">
      <alignment horizontal="center" vertical="center" wrapText="1"/>
    </xf>
    <xf numFmtId="0" fontId="11" fillId="2" borderId="5" xfId="0" applyFont="1" applyFill="1" applyBorder="1" applyAlignment="1">
      <alignment horizontal="center" vertical="center" wrapText="1"/>
    </xf>
    <xf numFmtId="164" fontId="11" fillId="2" borderId="5" xfId="2" applyNumberFormat="1" applyFont="1" applyFill="1" applyBorder="1" applyAlignment="1">
      <alignment horizontal="center" vertical="center" wrapText="1"/>
    </xf>
    <xf numFmtId="164" fontId="11" fillId="2" borderId="2" xfId="2" applyNumberFormat="1" applyFont="1" applyFill="1" applyBorder="1" applyAlignment="1">
      <alignment horizontal="center" vertical="center" wrapText="1"/>
    </xf>
    <xf numFmtId="0" fontId="23" fillId="2" borderId="1" xfId="1" applyFont="1" applyFill="1" applyBorder="1" applyAlignment="1" applyProtection="1">
      <alignment horizontal="center" vertical="center" wrapText="1"/>
    </xf>
    <xf numFmtId="44" fontId="23" fillId="2" borderId="1" xfId="2" applyFont="1" applyFill="1" applyBorder="1" applyAlignment="1">
      <alignment horizontal="center" vertical="center" wrapText="1"/>
    </xf>
    <xf numFmtId="17" fontId="23" fillId="2" borderId="1" xfId="0" applyNumberFormat="1" applyFont="1" applyFill="1" applyBorder="1" applyAlignment="1">
      <alignment horizontal="center" vertical="center" wrapText="1"/>
    </xf>
    <xf numFmtId="43" fontId="23" fillId="2" borderId="1" xfId="4" applyFont="1" applyFill="1" applyBorder="1" applyAlignment="1">
      <alignment horizontal="center" vertical="center" wrapText="1"/>
    </xf>
    <xf numFmtId="0" fontId="11" fillId="2" borderId="7" xfId="0" applyFont="1" applyFill="1" applyBorder="1" applyAlignment="1">
      <alignment horizontal="center" vertical="center" wrapText="1"/>
    </xf>
    <xf numFmtId="0" fontId="26" fillId="2" borderId="1" xfId="1" applyFont="1" applyFill="1" applyBorder="1" applyAlignment="1" applyProtection="1">
      <alignment horizontal="center" vertical="center" wrapText="1"/>
    </xf>
    <xf numFmtId="49" fontId="25" fillId="2" borderId="1" xfId="1" applyNumberFormat="1" applyFont="1" applyFill="1" applyBorder="1" applyAlignment="1" applyProtection="1">
      <alignment horizontal="center" vertical="center" wrapText="1"/>
    </xf>
    <xf numFmtId="0" fontId="11" fillId="2" borderId="1" xfId="0" applyFont="1" applyFill="1" applyBorder="1" applyAlignment="1">
      <alignment horizontal="center" vertical="center"/>
    </xf>
    <xf numFmtId="0" fontId="26" fillId="2" borderId="1" xfId="0" applyFont="1" applyFill="1" applyBorder="1" applyAlignment="1">
      <alignment horizontal="center" vertical="center" wrapText="1"/>
    </xf>
    <xf numFmtId="164" fontId="11" fillId="2" borderId="1" xfId="2" applyNumberFormat="1" applyFont="1" applyFill="1" applyBorder="1" applyAlignment="1">
      <alignment vertical="center"/>
    </xf>
    <xf numFmtId="1" fontId="11" fillId="2" borderId="1" xfId="0" applyNumberFormat="1" applyFont="1" applyFill="1" applyBorder="1" applyAlignment="1">
      <alignment horizontal="center" vertical="center" wrapText="1"/>
    </xf>
    <xf numFmtId="0" fontId="26" fillId="2" borderId="5" xfId="1" applyFont="1" applyFill="1" applyBorder="1" applyAlignment="1" applyProtection="1">
      <alignment horizontal="center" vertical="center" wrapText="1"/>
    </xf>
    <xf numFmtId="1" fontId="11" fillId="2" borderId="5" xfId="0" applyNumberFormat="1"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164" fontId="11" fillId="2" borderId="1" xfId="2" applyNumberFormat="1" applyFont="1" applyFill="1" applyBorder="1" applyAlignment="1"/>
    <xf numFmtId="0" fontId="26" fillId="2" borderId="1" xfId="0" applyFont="1" applyFill="1" applyBorder="1" applyAlignment="1">
      <alignment horizontal="center" vertical="center"/>
    </xf>
    <xf numFmtId="0" fontId="11" fillId="2" borderId="1" xfId="0" applyFont="1" applyFill="1" applyBorder="1" applyAlignment="1">
      <alignment horizontal="justify" vertical="center" wrapText="1"/>
    </xf>
    <xf numFmtId="0" fontId="11" fillId="2" borderId="1" xfId="0" applyFont="1" applyFill="1" applyBorder="1" applyAlignment="1">
      <alignment horizontal="center" wrapText="1"/>
    </xf>
    <xf numFmtId="15" fontId="11" fillId="2" borderId="1" xfId="0" applyNumberFormat="1" applyFont="1" applyFill="1" applyBorder="1" applyAlignment="1">
      <alignment horizontal="center" vertical="center" wrapText="1"/>
    </xf>
    <xf numFmtId="164" fontId="11" fillId="2" borderId="1" xfId="2" applyNumberFormat="1" applyFont="1" applyFill="1" applyBorder="1" applyAlignment="1">
      <alignment horizontal="right" vertical="center" wrapText="1"/>
    </xf>
    <xf numFmtId="164" fontId="11" fillId="2" borderId="5" xfId="0" applyNumberFormat="1" applyFont="1" applyFill="1" applyBorder="1" applyAlignment="1">
      <alignment horizontal="right" vertical="center" wrapText="1"/>
    </xf>
    <xf numFmtId="44" fontId="11" fillId="2" borderId="1" xfId="2" applyFont="1" applyFill="1" applyBorder="1" applyAlignment="1">
      <alignment horizontal="center" vertical="center" wrapText="1"/>
    </xf>
    <xf numFmtId="44" fontId="11" fillId="2" borderId="1" xfId="2" applyFont="1" applyFill="1" applyBorder="1" applyAlignment="1">
      <alignment horizontal="center" vertical="center"/>
    </xf>
    <xf numFmtId="0" fontId="27" fillId="2" borderId="0" xfId="0" applyFont="1" applyFill="1" applyAlignment="1">
      <alignment horizontal="center" vertical="center"/>
    </xf>
    <xf numFmtId="44" fontId="9" fillId="2" borderId="1" xfId="2" applyNumberFormat="1" applyFont="1" applyFill="1" applyBorder="1" applyAlignment="1">
      <alignment horizontal="center" vertical="center" wrapText="1"/>
    </xf>
    <xf numFmtId="0" fontId="16" fillId="2" borderId="0" xfId="0" applyFont="1" applyFill="1" applyAlignment="1">
      <alignment horizontal="center" vertical="center"/>
    </xf>
    <xf numFmtId="8" fontId="9" fillId="2" borderId="1" xfId="2" applyNumberFormat="1" applyFont="1" applyFill="1" applyBorder="1" applyAlignment="1">
      <alignment horizontal="center" vertical="center" wrapText="1"/>
    </xf>
    <xf numFmtId="0" fontId="16" fillId="2" borderId="5" xfId="0" applyFont="1" applyFill="1" applyBorder="1" applyAlignment="1">
      <alignment horizontal="center" vertical="center"/>
    </xf>
    <xf numFmtId="44" fontId="9" fillId="2" borderId="5" xfId="2" applyFont="1" applyFill="1" applyBorder="1" applyAlignment="1">
      <alignment horizontal="center" vertical="center" wrapText="1"/>
    </xf>
    <xf numFmtId="0" fontId="16" fillId="2" borderId="3" xfId="0" applyFont="1" applyFill="1" applyBorder="1" applyAlignment="1">
      <alignment horizontal="center" vertical="center" wrapText="1"/>
    </xf>
    <xf numFmtId="44" fontId="11" fillId="2" borderId="2" xfId="2" applyFont="1" applyFill="1" applyBorder="1" applyAlignment="1">
      <alignment horizontal="right" vertical="center" wrapText="1"/>
    </xf>
    <xf numFmtId="164" fontId="11" fillId="2" borderId="6" xfId="0" applyNumberFormat="1" applyFont="1" applyFill="1" applyBorder="1" applyAlignment="1">
      <alignment horizontal="center" vertical="center" wrapText="1"/>
    </xf>
    <xf numFmtId="164" fontId="11" fillId="2" borderId="5" xfId="0" applyNumberFormat="1" applyFont="1" applyFill="1" applyBorder="1" applyAlignment="1">
      <alignment horizontal="center" vertical="center" wrapText="1"/>
    </xf>
    <xf numFmtId="164" fontId="11" fillId="2" borderId="2" xfId="0" applyNumberFormat="1" applyFont="1" applyFill="1" applyBorder="1" applyAlignment="1">
      <alignment horizontal="center" vertical="center" wrapText="1"/>
    </xf>
    <xf numFmtId="44" fontId="11" fillId="2" borderId="6" xfId="2" applyFont="1" applyFill="1" applyBorder="1" applyAlignment="1">
      <alignment horizontal="right" vertical="center" wrapText="1"/>
    </xf>
    <xf numFmtId="44" fontId="11" fillId="2" borderId="5" xfId="2" applyFont="1" applyFill="1" applyBorder="1" applyAlignment="1">
      <alignment horizontal="right" vertical="center" wrapText="1"/>
    </xf>
    <xf numFmtId="17" fontId="11" fillId="2" borderId="1" xfId="0" applyNumberFormat="1" applyFont="1" applyFill="1" applyBorder="1" applyAlignment="1">
      <alignment horizontal="center" vertical="center" wrapText="1"/>
    </xf>
    <xf numFmtId="0" fontId="28" fillId="2" borderId="1" xfId="0" applyFont="1" applyFill="1" applyBorder="1" applyAlignment="1">
      <alignment horizontal="center" vertical="center" wrapText="1"/>
    </xf>
    <xf numFmtId="164" fontId="9" fillId="2" borderId="1" xfId="2" applyNumberFormat="1" applyFont="1" applyFill="1" applyBorder="1" applyAlignment="1">
      <alignment horizontal="right" vertical="center" wrapText="1"/>
    </xf>
    <xf numFmtId="0" fontId="27" fillId="2" borderId="1" xfId="1" applyFont="1" applyFill="1" applyBorder="1" applyAlignment="1" applyProtection="1">
      <alignment horizontal="center" vertical="center" wrapText="1"/>
    </xf>
    <xf numFmtId="164" fontId="27" fillId="2" borderId="1" xfId="2" applyNumberFormat="1" applyFont="1" applyFill="1" applyBorder="1" applyAlignment="1">
      <alignment horizontal="right" vertical="center" wrapText="1"/>
    </xf>
    <xf numFmtId="44" fontId="27" fillId="2" borderId="1" xfId="0" applyNumberFormat="1" applyFont="1" applyFill="1" applyBorder="1" applyAlignment="1">
      <alignment horizontal="right" vertical="center" wrapText="1"/>
    </xf>
    <xf numFmtId="164" fontId="16" fillId="2" borderId="5" xfId="0" applyNumberFormat="1" applyFont="1" applyFill="1" applyBorder="1" applyAlignment="1">
      <alignment horizontal="right" vertical="center"/>
    </xf>
    <xf numFmtId="0" fontId="17" fillId="2" borderId="1" xfId="1" applyFont="1" applyFill="1" applyBorder="1" applyAlignment="1" applyProtection="1">
      <alignment horizontal="center" vertical="center" wrapText="1"/>
    </xf>
    <xf numFmtId="164" fontId="21" fillId="2" borderId="1" xfId="0" applyNumberFormat="1" applyFont="1" applyFill="1" applyBorder="1" applyAlignment="1">
      <alignment horizontal="right" vertical="center" wrapText="1"/>
    </xf>
    <xf numFmtId="164" fontId="16" fillId="2" borderId="1" xfId="0" applyNumberFormat="1" applyFont="1" applyFill="1" applyBorder="1" applyAlignment="1">
      <alignment horizontal="right" vertical="center" wrapText="1"/>
    </xf>
    <xf numFmtId="164" fontId="16" fillId="2" borderId="1" xfId="4" applyNumberFormat="1" applyFont="1" applyFill="1" applyBorder="1" applyAlignment="1">
      <alignment horizontal="right" vertical="center" wrapText="1"/>
    </xf>
    <xf numFmtId="4" fontId="11" fillId="2" borderId="1" xfId="0" applyNumberFormat="1" applyFont="1" applyFill="1" applyBorder="1" applyAlignment="1">
      <alignment horizontal="right" vertical="center" wrapText="1"/>
    </xf>
    <xf numFmtId="44" fontId="9"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18" fillId="2" borderId="1" xfId="1" applyFont="1" applyFill="1" applyBorder="1" applyAlignment="1" applyProtection="1">
      <alignment horizontal="center" vertical="center" wrapText="1"/>
    </xf>
    <xf numFmtId="4" fontId="21" fillId="2" borderId="1" xfId="0" applyNumberFormat="1" applyFont="1" applyFill="1" applyBorder="1" applyAlignment="1">
      <alignment horizontal="center" vertical="center" wrapText="1"/>
    </xf>
    <xf numFmtId="0" fontId="21" fillId="2" borderId="1" xfId="0" applyFont="1" applyFill="1" applyBorder="1" applyAlignment="1">
      <alignment wrapText="1"/>
    </xf>
    <xf numFmtId="165" fontId="21" fillId="2" borderId="1" xfId="4" applyNumberFormat="1" applyFont="1" applyFill="1" applyBorder="1" applyAlignment="1">
      <alignment horizontal="center" vertical="center" wrapText="1"/>
    </xf>
    <xf numFmtId="43" fontId="21" fillId="2" borderId="1" xfId="4" applyFont="1" applyFill="1" applyBorder="1" applyAlignment="1">
      <alignment horizontal="center" vertical="center" wrapText="1"/>
    </xf>
    <xf numFmtId="44" fontId="9" fillId="2" borderId="5" xfId="2" applyNumberFormat="1" applyFont="1" applyFill="1" applyBorder="1" applyAlignment="1">
      <alignment horizontal="center" vertical="center" wrapText="1"/>
    </xf>
    <xf numFmtId="49" fontId="16" fillId="2" borderId="5" xfId="0" applyNumberFormat="1" applyFont="1" applyFill="1" applyBorder="1" applyAlignment="1">
      <alignment horizontal="center" vertical="center" wrapText="1"/>
    </xf>
    <xf numFmtId="8" fontId="16" fillId="2" borderId="5" xfId="2" applyNumberFormat="1" applyFont="1" applyFill="1" applyBorder="1" applyAlignment="1">
      <alignment vertical="center" wrapText="1"/>
    </xf>
    <xf numFmtId="44" fontId="4" fillId="2" borderId="0" xfId="0" applyNumberFormat="1" applyFont="1" applyFill="1"/>
  </cellXfs>
  <cellStyles count="8">
    <cellStyle name="Hipervínculo" xfId="1" builtinId="8"/>
    <cellStyle name="Millares" xfId="4" builtinId="3"/>
    <cellStyle name="Millares 2" xfId="6"/>
    <cellStyle name="Millares 3" xfId="5"/>
    <cellStyle name="Millares 4" xfId="7"/>
    <cellStyle name="Moneda" xfId="2" builtinId="4"/>
    <cellStyle name="Normal" xfId="0" builtinId="0"/>
    <cellStyle name="Normal 2" xfId="3"/>
  </cellStyles>
  <dxfs count="0"/>
  <tableStyles count="0" defaultTableStyle="TableStyleMedium9" defaultPivotStyle="PivotStyleLight16"/>
  <colors>
    <mruColors>
      <color rgb="FF3333FF"/>
      <color rgb="FFFE4448"/>
      <color rgb="FFFEA4A6"/>
      <color rgb="FFFE8689"/>
      <color rgb="FF0DE4FB"/>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stemas04:8090/SiapWeb10/jsp/reportes/PACANivRecursos.jsp?grupo=17783" TargetMode="External"/><Relationship Id="rId13" Type="http://schemas.openxmlformats.org/officeDocument/2006/relationships/printerSettings" Target="../printerSettings/printerSettings1.bin"/><Relationship Id="rId3" Type="http://schemas.openxmlformats.org/officeDocument/2006/relationships/hyperlink" Target="http://sistemas04:8090/SiapWeb10/jsp/reportes/PACANivRecursos.jsp?grupo=17771" TargetMode="External"/><Relationship Id="rId7" Type="http://schemas.openxmlformats.org/officeDocument/2006/relationships/hyperlink" Target="http://sistemas04:8090/SiapWeb10/jsp/reportes/PACANivRecursos.jsp?grupo=17775" TargetMode="External"/><Relationship Id="rId12" Type="http://schemas.openxmlformats.org/officeDocument/2006/relationships/hyperlink" Target="http://sistemas04:8090/SiapWeb10/jsp/reportes/PACANivRecursos.jsp?grupo=17506" TargetMode="External"/><Relationship Id="rId2" Type="http://schemas.openxmlformats.org/officeDocument/2006/relationships/hyperlink" Target="http://sistemas04:8090/SiapWeb10/jsp/reportes/PACANivRecursos.jsp?grupo=17912" TargetMode="External"/><Relationship Id="rId1" Type="http://schemas.openxmlformats.org/officeDocument/2006/relationships/hyperlink" Target="http://sistemas04:8090/SiapWeb10/jsp/reportes/PACANivRecursos.jsp?grupo=17500" TargetMode="External"/><Relationship Id="rId6" Type="http://schemas.openxmlformats.org/officeDocument/2006/relationships/hyperlink" Target="http://sistemas04:8090/SiapWeb10/jsp/reportes/PACANivRecursos.jsp?grupo=17774" TargetMode="External"/><Relationship Id="rId11" Type="http://schemas.openxmlformats.org/officeDocument/2006/relationships/hyperlink" Target="http://sistemas04:8090/SiapWeb10/jsp/reportes/PACANivRecursos.jsp?grupo=17506" TargetMode="External"/><Relationship Id="rId5" Type="http://schemas.openxmlformats.org/officeDocument/2006/relationships/hyperlink" Target="http://sistemas04:8090/SiapWeb10/jsp/reportes/PACANivRecursos.jsp?grupo=17773" TargetMode="External"/><Relationship Id="rId15" Type="http://schemas.openxmlformats.org/officeDocument/2006/relationships/comments" Target="../comments1.xml"/><Relationship Id="rId10" Type="http://schemas.openxmlformats.org/officeDocument/2006/relationships/hyperlink" Target="http://sistemas04:8090/SiapWeb10/jsp/reportes/PACANivRecursos.jsp?grupo=17503" TargetMode="External"/><Relationship Id="rId4" Type="http://schemas.openxmlformats.org/officeDocument/2006/relationships/hyperlink" Target="http://sistemas04:8090/SiapWeb10/jsp/reportes/PACANivRecursos.jsp?grupo=17772" TargetMode="External"/><Relationship Id="rId9" Type="http://schemas.openxmlformats.org/officeDocument/2006/relationships/hyperlink" Target="http://sistemas04:8090/SiapWeb10/jsp/reportes/PACANivRecursos.jsp?grupo=17502"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M563"/>
  <sheetViews>
    <sheetView tabSelected="1" zoomScale="76" zoomScaleNormal="76" workbookViewId="0">
      <pane ySplit="840" topLeftCell="A538" activePane="bottomLeft"/>
      <selection activeCell="P1" sqref="P1:P1048576"/>
      <selection pane="bottomLeft" activeCell="M559" sqref="M559"/>
    </sheetView>
  </sheetViews>
  <sheetFormatPr baseColWidth="10" defaultRowHeight="21"/>
  <cols>
    <col min="1" max="1" width="6.42578125" style="1" customWidth="1"/>
    <col min="2" max="2" width="11.140625" style="3" customWidth="1"/>
    <col min="3" max="3" width="11.42578125" style="16"/>
    <col min="4" max="4" width="37.42578125" style="1" customWidth="1"/>
    <col min="5" max="5" width="20.28515625" style="1" customWidth="1"/>
    <col min="6" max="6" width="18.42578125" style="2" customWidth="1"/>
    <col min="7" max="7" width="17.140625" style="1" customWidth="1"/>
    <col min="8" max="8" width="22.28515625" style="1" customWidth="1"/>
    <col min="9" max="9" width="15.140625" style="1" customWidth="1"/>
    <col min="10" max="10" width="33" style="6" customWidth="1"/>
    <col min="11" max="11" width="16.85546875" style="1" customWidth="1"/>
    <col min="12" max="12" width="17" style="1" customWidth="1"/>
    <col min="13" max="13" width="13.85546875" style="99" customWidth="1"/>
    <col min="14" max="246" width="11.42578125" style="1"/>
    <col min="247" max="247" width="6.42578125" style="1" customWidth="1"/>
    <col min="248" max="249" width="11.42578125" style="1"/>
    <col min="250" max="250" width="36.85546875" style="1" customWidth="1"/>
    <col min="251" max="251" width="20.28515625" style="1" customWidth="1"/>
    <col min="252" max="252" width="21.85546875" style="1" customWidth="1"/>
    <col min="253" max="253" width="20" style="1" customWidth="1"/>
    <col min="254" max="254" width="18.7109375" style="1" customWidth="1"/>
    <col min="255" max="255" width="29.28515625" style="1" customWidth="1"/>
    <col min="256" max="256" width="20.140625" style="1" customWidth="1"/>
    <col min="257" max="257" width="31.28515625" style="1" customWidth="1"/>
    <col min="258" max="258" width="0" style="1" hidden="1" customWidth="1"/>
    <col min="259" max="259" width="40" style="1" customWidth="1"/>
    <col min="260" max="260" width="19.85546875" style="1" customWidth="1"/>
    <col min="261" max="261" width="15.7109375" style="1" customWidth="1"/>
    <col min="262" max="262" width="19.42578125" style="1" customWidth="1"/>
    <col min="263" max="263" width="18.7109375" style="1" customWidth="1"/>
    <col min="264" max="502" width="11.42578125" style="1"/>
    <col min="503" max="503" width="6.42578125" style="1" customWidth="1"/>
    <col min="504" max="505" width="11.42578125" style="1"/>
    <col min="506" max="506" width="36.85546875" style="1" customWidth="1"/>
    <col min="507" max="507" width="20.28515625" style="1" customWidth="1"/>
    <col min="508" max="508" width="21.85546875" style="1" customWidth="1"/>
    <col min="509" max="509" width="20" style="1" customWidth="1"/>
    <col min="510" max="510" width="18.7109375" style="1" customWidth="1"/>
    <col min="511" max="511" width="29.28515625" style="1" customWidth="1"/>
    <col min="512" max="512" width="20.140625" style="1" customWidth="1"/>
    <col min="513" max="513" width="31.28515625" style="1" customWidth="1"/>
    <col min="514" max="514" width="0" style="1" hidden="1" customWidth="1"/>
    <col min="515" max="515" width="40" style="1" customWidth="1"/>
    <col min="516" max="516" width="19.85546875" style="1" customWidth="1"/>
    <col min="517" max="517" width="15.7109375" style="1" customWidth="1"/>
    <col min="518" max="518" width="19.42578125" style="1" customWidth="1"/>
    <col min="519" max="519" width="18.7109375" style="1" customWidth="1"/>
    <col min="520" max="758" width="11.42578125" style="1"/>
    <col min="759" max="759" width="6.42578125" style="1" customWidth="1"/>
    <col min="760" max="761" width="11.42578125" style="1"/>
    <col min="762" max="762" width="36.85546875" style="1" customWidth="1"/>
    <col min="763" max="763" width="20.28515625" style="1" customWidth="1"/>
    <col min="764" max="764" width="21.85546875" style="1" customWidth="1"/>
    <col min="765" max="765" width="20" style="1" customWidth="1"/>
    <col min="766" max="766" width="18.7109375" style="1" customWidth="1"/>
    <col min="767" max="767" width="29.28515625" style="1" customWidth="1"/>
    <col min="768" max="768" width="20.140625" style="1" customWidth="1"/>
    <col min="769" max="769" width="31.28515625" style="1" customWidth="1"/>
    <col min="770" max="770" width="0" style="1" hidden="1" customWidth="1"/>
    <col min="771" max="771" width="40" style="1" customWidth="1"/>
    <col min="772" max="772" width="19.85546875" style="1" customWidth="1"/>
    <col min="773" max="773" width="15.7109375" style="1" customWidth="1"/>
    <col min="774" max="774" width="19.42578125" style="1" customWidth="1"/>
    <col min="775" max="775" width="18.7109375" style="1" customWidth="1"/>
    <col min="776" max="1014" width="11.42578125" style="1"/>
    <col min="1015" max="1015" width="6.42578125" style="1" customWidth="1"/>
    <col min="1016" max="1017" width="11.42578125" style="1"/>
    <col min="1018" max="1018" width="36.85546875" style="1" customWidth="1"/>
    <col min="1019" max="1019" width="20.28515625" style="1" customWidth="1"/>
    <col min="1020" max="1020" width="21.85546875" style="1" customWidth="1"/>
    <col min="1021" max="1021" width="20" style="1" customWidth="1"/>
    <col min="1022" max="1022" width="18.7109375" style="1" customWidth="1"/>
    <col min="1023" max="1023" width="29.28515625" style="1" customWidth="1"/>
    <col min="1024" max="1024" width="20.140625" style="1" customWidth="1"/>
    <col min="1025" max="1025" width="31.28515625" style="1" customWidth="1"/>
    <col min="1026" max="1026" width="0" style="1" hidden="1" customWidth="1"/>
    <col min="1027" max="1027" width="40" style="1" customWidth="1"/>
    <col min="1028" max="1028" width="19.85546875" style="1" customWidth="1"/>
    <col min="1029" max="1029" width="15.7109375" style="1" customWidth="1"/>
    <col min="1030" max="1030" width="19.42578125" style="1" customWidth="1"/>
    <col min="1031" max="1031" width="18.7109375" style="1" customWidth="1"/>
    <col min="1032" max="1270" width="11.42578125" style="1"/>
    <col min="1271" max="1271" width="6.42578125" style="1" customWidth="1"/>
    <col min="1272" max="1273" width="11.42578125" style="1"/>
    <col min="1274" max="1274" width="36.85546875" style="1" customWidth="1"/>
    <col min="1275" max="1275" width="20.28515625" style="1" customWidth="1"/>
    <col min="1276" max="1276" width="21.85546875" style="1" customWidth="1"/>
    <col min="1277" max="1277" width="20" style="1" customWidth="1"/>
    <col min="1278" max="1278" width="18.7109375" style="1" customWidth="1"/>
    <col min="1279" max="1279" width="29.28515625" style="1" customWidth="1"/>
    <col min="1280" max="1280" width="20.140625" style="1" customWidth="1"/>
    <col min="1281" max="1281" width="31.28515625" style="1" customWidth="1"/>
    <col min="1282" max="1282" width="0" style="1" hidden="1" customWidth="1"/>
    <col min="1283" max="1283" width="40" style="1" customWidth="1"/>
    <col min="1284" max="1284" width="19.85546875" style="1" customWidth="1"/>
    <col min="1285" max="1285" width="15.7109375" style="1" customWidth="1"/>
    <col min="1286" max="1286" width="19.42578125" style="1" customWidth="1"/>
    <col min="1287" max="1287" width="18.7109375" style="1" customWidth="1"/>
    <col min="1288" max="1526" width="11.42578125" style="1"/>
    <col min="1527" max="1527" width="6.42578125" style="1" customWidth="1"/>
    <col min="1528" max="1529" width="11.42578125" style="1"/>
    <col min="1530" max="1530" width="36.85546875" style="1" customWidth="1"/>
    <col min="1531" max="1531" width="20.28515625" style="1" customWidth="1"/>
    <col min="1532" max="1532" width="21.85546875" style="1" customWidth="1"/>
    <col min="1533" max="1533" width="20" style="1" customWidth="1"/>
    <col min="1534" max="1534" width="18.7109375" style="1" customWidth="1"/>
    <col min="1535" max="1535" width="29.28515625" style="1" customWidth="1"/>
    <col min="1536" max="1536" width="20.140625" style="1" customWidth="1"/>
    <col min="1537" max="1537" width="31.28515625" style="1" customWidth="1"/>
    <col min="1538" max="1538" width="0" style="1" hidden="1" customWidth="1"/>
    <col min="1539" max="1539" width="40" style="1" customWidth="1"/>
    <col min="1540" max="1540" width="19.85546875" style="1" customWidth="1"/>
    <col min="1541" max="1541" width="15.7109375" style="1" customWidth="1"/>
    <col min="1542" max="1542" width="19.42578125" style="1" customWidth="1"/>
    <col min="1543" max="1543" width="18.7109375" style="1" customWidth="1"/>
    <col min="1544" max="1782" width="11.42578125" style="1"/>
    <col min="1783" max="1783" width="6.42578125" style="1" customWidth="1"/>
    <col min="1784" max="1785" width="11.42578125" style="1"/>
    <col min="1786" max="1786" width="36.85546875" style="1" customWidth="1"/>
    <col min="1787" max="1787" width="20.28515625" style="1" customWidth="1"/>
    <col min="1788" max="1788" width="21.85546875" style="1" customWidth="1"/>
    <col min="1789" max="1789" width="20" style="1" customWidth="1"/>
    <col min="1790" max="1790" width="18.7109375" style="1" customWidth="1"/>
    <col min="1791" max="1791" width="29.28515625" style="1" customWidth="1"/>
    <col min="1792" max="1792" width="20.140625" style="1" customWidth="1"/>
    <col min="1793" max="1793" width="31.28515625" style="1" customWidth="1"/>
    <col min="1794" max="1794" width="0" style="1" hidden="1" customWidth="1"/>
    <col min="1795" max="1795" width="40" style="1" customWidth="1"/>
    <col min="1796" max="1796" width="19.85546875" style="1" customWidth="1"/>
    <col min="1797" max="1797" width="15.7109375" style="1" customWidth="1"/>
    <col min="1798" max="1798" width="19.42578125" style="1" customWidth="1"/>
    <col min="1799" max="1799" width="18.7109375" style="1" customWidth="1"/>
    <col min="1800" max="2038" width="11.42578125" style="1"/>
    <col min="2039" max="2039" width="6.42578125" style="1" customWidth="1"/>
    <col min="2040" max="2041" width="11.42578125" style="1"/>
    <col min="2042" max="2042" width="36.85546875" style="1" customWidth="1"/>
    <col min="2043" max="2043" width="20.28515625" style="1" customWidth="1"/>
    <col min="2044" max="2044" width="21.85546875" style="1" customWidth="1"/>
    <col min="2045" max="2045" width="20" style="1" customWidth="1"/>
    <col min="2046" max="2046" width="18.7109375" style="1" customWidth="1"/>
    <col min="2047" max="2047" width="29.28515625" style="1" customWidth="1"/>
    <col min="2048" max="2048" width="20.140625" style="1" customWidth="1"/>
    <col min="2049" max="2049" width="31.28515625" style="1" customWidth="1"/>
    <col min="2050" max="2050" width="0" style="1" hidden="1" customWidth="1"/>
    <col min="2051" max="2051" width="40" style="1" customWidth="1"/>
    <col min="2052" max="2052" width="19.85546875" style="1" customWidth="1"/>
    <col min="2053" max="2053" width="15.7109375" style="1" customWidth="1"/>
    <col min="2054" max="2054" width="19.42578125" style="1" customWidth="1"/>
    <col min="2055" max="2055" width="18.7109375" style="1" customWidth="1"/>
    <col min="2056" max="2294" width="11.42578125" style="1"/>
    <col min="2295" max="2295" width="6.42578125" style="1" customWidth="1"/>
    <col min="2296" max="2297" width="11.42578125" style="1"/>
    <col min="2298" max="2298" width="36.85546875" style="1" customWidth="1"/>
    <col min="2299" max="2299" width="20.28515625" style="1" customWidth="1"/>
    <col min="2300" max="2300" width="21.85546875" style="1" customWidth="1"/>
    <col min="2301" max="2301" width="20" style="1" customWidth="1"/>
    <col min="2302" max="2302" width="18.7109375" style="1" customWidth="1"/>
    <col min="2303" max="2303" width="29.28515625" style="1" customWidth="1"/>
    <col min="2304" max="2304" width="20.140625" style="1" customWidth="1"/>
    <col min="2305" max="2305" width="31.28515625" style="1" customWidth="1"/>
    <col min="2306" max="2306" width="0" style="1" hidden="1" customWidth="1"/>
    <col min="2307" max="2307" width="40" style="1" customWidth="1"/>
    <col min="2308" max="2308" width="19.85546875" style="1" customWidth="1"/>
    <col min="2309" max="2309" width="15.7109375" style="1" customWidth="1"/>
    <col min="2310" max="2310" width="19.42578125" style="1" customWidth="1"/>
    <col min="2311" max="2311" width="18.7109375" style="1" customWidth="1"/>
    <col min="2312" max="2550" width="11.42578125" style="1"/>
    <col min="2551" max="2551" width="6.42578125" style="1" customWidth="1"/>
    <col min="2552" max="2553" width="11.42578125" style="1"/>
    <col min="2554" max="2554" width="36.85546875" style="1" customWidth="1"/>
    <col min="2555" max="2555" width="20.28515625" style="1" customWidth="1"/>
    <col min="2556" max="2556" width="21.85546875" style="1" customWidth="1"/>
    <col min="2557" max="2557" width="20" style="1" customWidth="1"/>
    <col min="2558" max="2558" width="18.7109375" style="1" customWidth="1"/>
    <col min="2559" max="2559" width="29.28515625" style="1" customWidth="1"/>
    <col min="2560" max="2560" width="20.140625" style="1" customWidth="1"/>
    <col min="2561" max="2561" width="31.28515625" style="1" customWidth="1"/>
    <col min="2562" max="2562" width="0" style="1" hidden="1" customWidth="1"/>
    <col min="2563" max="2563" width="40" style="1" customWidth="1"/>
    <col min="2564" max="2564" width="19.85546875" style="1" customWidth="1"/>
    <col min="2565" max="2565" width="15.7109375" style="1" customWidth="1"/>
    <col min="2566" max="2566" width="19.42578125" style="1" customWidth="1"/>
    <col min="2567" max="2567" width="18.7109375" style="1" customWidth="1"/>
    <col min="2568" max="2806" width="11.42578125" style="1"/>
    <col min="2807" max="2807" width="6.42578125" style="1" customWidth="1"/>
    <col min="2808" max="2809" width="11.42578125" style="1"/>
    <col min="2810" max="2810" width="36.85546875" style="1" customWidth="1"/>
    <col min="2811" max="2811" width="20.28515625" style="1" customWidth="1"/>
    <col min="2812" max="2812" width="21.85546875" style="1" customWidth="1"/>
    <col min="2813" max="2813" width="20" style="1" customWidth="1"/>
    <col min="2814" max="2814" width="18.7109375" style="1" customWidth="1"/>
    <col min="2815" max="2815" width="29.28515625" style="1" customWidth="1"/>
    <col min="2816" max="2816" width="20.140625" style="1" customWidth="1"/>
    <col min="2817" max="2817" width="31.28515625" style="1" customWidth="1"/>
    <col min="2818" max="2818" width="0" style="1" hidden="1" customWidth="1"/>
    <col min="2819" max="2819" width="40" style="1" customWidth="1"/>
    <col min="2820" max="2820" width="19.85546875" style="1" customWidth="1"/>
    <col min="2821" max="2821" width="15.7109375" style="1" customWidth="1"/>
    <col min="2822" max="2822" width="19.42578125" style="1" customWidth="1"/>
    <col min="2823" max="2823" width="18.7109375" style="1" customWidth="1"/>
    <col min="2824" max="3062" width="11.42578125" style="1"/>
    <col min="3063" max="3063" width="6.42578125" style="1" customWidth="1"/>
    <col min="3064" max="3065" width="11.42578125" style="1"/>
    <col min="3066" max="3066" width="36.85546875" style="1" customWidth="1"/>
    <col min="3067" max="3067" width="20.28515625" style="1" customWidth="1"/>
    <col min="3068" max="3068" width="21.85546875" style="1" customWidth="1"/>
    <col min="3069" max="3069" width="20" style="1" customWidth="1"/>
    <col min="3070" max="3070" width="18.7109375" style="1" customWidth="1"/>
    <col min="3071" max="3071" width="29.28515625" style="1" customWidth="1"/>
    <col min="3072" max="3072" width="20.140625" style="1" customWidth="1"/>
    <col min="3073" max="3073" width="31.28515625" style="1" customWidth="1"/>
    <col min="3074" max="3074" width="0" style="1" hidden="1" customWidth="1"/>
    <col min="3075" max="3075" width="40" style="1" customWidth="1"/>
    <col min="3076" max="3076" width="19.85546875" style="1" customWidth="1"/>
    <col min="3077" max="3077" width="15.7109375" style="1" customWidth="1"/>
    <col min="3078" max="3078" width="19.42578125" style="1" customWidth="1"/>
    <col min="3079" max="3079" width="18.7109375" style="1" customWidth="1"/>
    <col min="3080" max="3318" width="11.42578125" style="1"/>
    <col min="3319" max="3319" width="6.42578125" style="1" customWidth="1"/>
    <col min="3320" max="3321" width="11.42578125" style="1"/>
    <col min="3322" max="3322" width="36.85546875" style="1" customWidth="1"/>
    <col min="3323" max="3323" width="20.28515625" style="1" customWidth="1"/>
    <col min="3324" max="3324" width="21.85546875" style="1" customWidth="1"/>
    <col min="3325" max="3325" width="20" style="1" customWidth="1"/>
    <col min="3326" max="3326" width="18.7109375" style="1" customWidth="1"/>
    <col min="3327" max="3327" width="29.28515625" style="1" customWidth="1"/>
    <col min="3328" max="3328" width="20.140625" style="1" customWidth="1"/>
    <col min="3329" max="3329" width="31.28515625" style="1" customWidth="1"/>
    <col min="3330" max="3330" width="0" style="1" hidden="1" customWidth="1"/>
    <col min="3331" max="3331" width="40" style="1" customWidth="1"/>
    <col min="3332" max="3332" width="19.85546875" style="1" customWidth="1"/>
    <col min="3333" max="3333" width="15.7109375" style="1" customWidth="1"/>
    <col min="3334" max="3334" width="19.42578125" style="1" customWidth="1"/>
    <col min="3335" max="3335" width="18.7109375" style="1" customWidth="1"/>
    <col min="3336" max="3574" width="11.42578125" style="1"/>
    <col min="3575" max="3575" width="6.42578125" style="1" customWidth="1"/>
    <col min="3576" max="3577" width="11.42578125" style="1"/>
    <col min="3578" max="3578" width="36.85546875" style="1" customWidth="1"/>
    <col min="3579" max="3579" width="20.28515625" style="1" customWidth="1"/>
    <col min="3580" max="3580" width="21.85546875" style="1" customWidth="1"/>
    <col min="3581" max="3581" width="20" style="1" customWidth="1"/>
    <col min="3582" max="3582" width="18.7109375" style="1" customWidth="1"/>
    <col min="3583" max="3583" width="29.28515625" style="1" customWidth="1"/>
    <col min="3584" max="3584" width="20.140625" style="1" customWidth="1"/>
    <col min="3585" max="3585" width="31.28515625" style="1" customWidth="1"/>
    <col min="3586" max="3586" width="0" style="1" hidden="1" customWidth="1"/>
    <col min="3587" max="3587" width="40" style="1" customWidth="1"/>
    <col min="3588" max="3588" width="19.85546875" style="1" customWidth="1"/>
    <col min="3589" max="3589" width="15.7109375" style="1" customWidth="1"/>
    <col min="3590" max="3590" width="19.42578125" style="1" customWidth="1"/>
    <col min="3591" max="3591" width="18.7109375" style="1" customWidth="1"/>
    <col min="3592" max="3830" width="11.42578125" style="1"/>
    <col min="3831" max="3831" width="6.42578125" style="1" customWidth="1"/>
    <col min="3832" max="3833" width="11.42578125" style="1"/>
    <col min="3834" max="3834" width="36.85546875" style="1" customWidth="1"/>
    <col min="3835" max="3835" width="20.28515625" style="1" customWidth="1"/>
    <col min="3836" max="3836" width="21.85546875" style="1" customWidth="1"/>
    <col min="3837" max="3837" width="20" style="1" customWidth="1"/>
    <col min="3838" max="3838" width="18.7109375" style="1" customWidth="1"/>
    <col min="3839" max="3839" width="29.28515625" style="1" customWidth="1"/>
    <col min="3840" max="3840" width="20.140625" style="1" customWidth="1"/>
    <col min="3841" max="3841" width="31.28515625" style="1" customWidth="1"/>
    <col min="3842" max="3842" width="0" style="1" hidden="1" customWidth="1"/>
    <col min="3843" max="3843" width="40" style="1" customWidth="1"/>
    <col min="3844" max="3844" width="19.85546875" style="1" customWidth="1"/>
    <col min="3845" max="3845" width="15.7109375" style="1" customWidth="1"/>
    <col min="3846" max="3846" width="19.42578125" style="1" customWidth="1"/>
    <col min="3847" max="3847" width="18.7109375" style="1" customWidth="1"/>
    <col min="3848" max="4086" width="11.42578125" style="1"/>
    <col min="4087" max="4087" width="6.42578125" style="1" customWidth="1"/>
    <col min="4088" max="4089" width="11.42578125" style="1"/>
    <col min="4090" max="4090" width="36.85546875" style="1" customWidth="1"/>
    <col min="4091" max="4091" width="20.28515625" style="1" customWidth="1"/>
    <col min="4092" max="4092" width="21.85546875" style="1" customWidth="1"/>
    <col min="4093" max="4093" width="20" style="1" customWidth="1"/>
    <col min="4094" max="4094" width="18.7109375" style="1" customWidth="1"/>
    <col min="4095" max="4095" width="29.28515625" style="1" customWidth="1"/>
    <col min="4096" max="4096" width="20.140625" style="1" customWidth="1"/>
    <col min="4097" max="4097" width="31.28515625" style="1" customWidth="1"/>
    <col min="4098" max="4098" width="0" style="1" hidden="1" customWidth="1"/>
    <col min="4099" max="4099" width="40" style="1" customWidth="1"/>
    <col min="4100" max="4100" width="19.85546875" style="1" customWidth="1"/>
    <col min="4101" max="4101" width="15.7109375" style="1" customWidth="1"/>
    <col min="4102" max="4102" width="19.42578125" style="1" customWidth="1"/>
    <col min="4103" max="4103" width="18.7109375" style="1" customWidth="1"/>
    <col min="4104" max="4342" width="11.42578125" style="1"/>
    <col min="4343" max="4343" width="6.42578125" style="1" customWidth="1"/>
    <col min="4344" max="4345" width="11.42578125" style="1"/>
    <col min="4346" max="4346" width="36.85546875" style="1" customWidth="1"/>
    <col min="4347" max="4347" width="20.28515625" style="1" customWidth="1"/>
    <col min="4348" max="4348" width="21.85546875" style="1" customWidth="1"/>
    <col min="4349" max="4349" width="20" style="1" customWidth="1"/>
    <col min="4350" max="4350" width="18.7109375" style="1" customWidth="1"/>
    <col min="4351" max="4351" width="29.28515625" style="1" customWidth="1"/>
    <col min="4352" max="4352" width="20.140625" style="1" customWidth="1"/>
    <col min="4353" max="4353" width="31.28515625" style="1" customWidth="1"/>
    <col min="4354" max="4354" width="0" style="1" hidden="1" customWidth="1"/>
    <col min="4355" max="4355" width="40" style="1" customWidth="1"/>
    <col min="4356" max="4356" width="19.85546875" style="1" customWidth="1"/>
    <col min="4357" max="4357" width="15.7109375" style="1" customWidth="1"/>
    <col min="4358" max="4358" width="19.42578125" style="1" customWidth="1"/>
    <col min="4359" max="4359" width="18.7109375" style="1" customWidth="1"/>
    <col min="4360" max="4598" width="11.42578125" style="1"/>
    <col min="4599" max="4599" width="6.42578125" style="1" customWidth="1"/>
    <col min="4600" max="4601" width="11.42578125" style="1"/>
    <col min="4602" max="4602" width="36.85546875" style="1" customWidth="1"/>
    <col min="4603" max="4603" width="20.28515625" style="1" customWidth="1"/>
    <col min="4604" max="4604" width="21.85546875" style="1" customWidth="1"/>
    <col min="4605" max="4605" width="20" style="1" customWidth="1"/>
    <col min="4606" max="4606" width="18.7109375" style="1" customWidth="1"/>
    <col min="4607" max="4607" width="29.28515625" style="1" customWidth="1"/>
    <col min="4608" max="4608" width="20.140625" style="1" customWidth="1"/>
    <col min="4609" max="4609" width="31.28515625" style="1" customWidth="1"/>
    <col min="4610" max="4610" width="0" style="1" hidden="1" customWidth="1"/>
    <col min="4611" max="4611" width="40" style="1" customWidth="1"/>
    <col min="4612" max="4612" width="19.85546875" style="1" customWidth="1"/>
    <col min="4613" max="4613" width="15.7109375" style="1" customWidth="1"/>
    <col min="4614" max="4614" width="19.42578125" style="1" customWidth="1"/>
    <col min="4615" max="4615" width="18.7109375" style="1" customWidth="1"/>
    <col min="4616" max="4854" width="11.42578125" style="1"/>
    <col min="4855" max="4855" width="6.42578125" style="1" customWidth="1"/>
    <col min="4856" max="4857" width="11.42578125" style="1"/>
    <col min="4858" max="4858" width="36.85546875" style="1" customWidth="1"/>
    <col min="4859" max="4859" width="20.28515625" style="1" customWidth="1"/>
    <col min="4860" max="4860" width="21.85546875" style="1" customWidth="1"/>
    <col min="4861" max="4861" width="20" style="1" customWidth="1"/>
    <col min="4862" max="4862" width="18.7109375" style="1" customWidth="1"/>
    <col min="4863" max="4863" width="29.28515625" style="1" customWidth="1"/>
    <col min="4864" max="4864" width="20.140625" style="1" customWidth="1"/>
    <col min="4865" max="4865" width="31.28515625" style="1" customWidth="1"/>
    <col min="4866" max="4866" width="0" style="1" hidden="1" customWidth="1"/>
    <col min="4867" max="4867" width="40" style="1" customWidth="1"/>
    <col min="4868" max="4868" width="19.85546875" style="1" customWidth="1"/>
    <col min="4869" max="4869" width="15.7109375" style="1" customWidth="1"/>
    <col min="4870" max="4870" width="19.42578125" style="1" customWidth="1"/>
    <col min="4871" max="4871" width="18.7109375" style="1" customWidth="1"/>
    <col min="4872" max="5110" width="11.42578125" style="1"/>
    <col min="5111" max="5111" width="6.42578125" style="1" customWidth="1"/>
    <col min="5112" max="5113" width="11.42578125" style="1"/>
    <col min="5114" max="5114" width="36.85546875" style="1" customWidth="1"/>
    <col min="5115" max="5115" width="20.28515625" style="1" customWidth="1"/>
    <col min="5116" max="5116" width="21.85546875" style="1" customWidth="1"/>
    <col min="5117" max="5117" width="20" style="1" customWidth="1"/>
    <col min="5118" max="5118" width="18.7109375" style="1" customWidth="1"/>
    <col min="5119" max="5119" width="29.28515625" style="1" customWidth="1"/>
    <col min="5120" max="5120" width="20.140625" style="1" customWidth="1"/>
    <col min="5121" max="5121" width="31.28515625" style="1" customWidth="1"/>
    <col min="5122" max="5122" width="0" style="1" hidden="1" customWidth="1"/>
    <col min="5123" max="5123" width="40" style="1" customWidth="1"/>
    <col min="5124" max="5124" width="19.85546875" style="1" customWidth="1"/>
    <col min="5125" max="5125" width="15.7109375" style="1" customWidth="1"/>
    <col min="5126" max="5126" width="19.42578125" style="1" customWidth="1"/>
    <col min="5127" max="5127" width="18.7109375" style="1" customWidth="1"/>
    <col min="5128" max="5366" width="11.42578125" style="1"/>
    <col min="5367" max="5367" width="6.42578125" style="1" customWidth="1"/>
    <col min="5368" max="5369" width="11.42578125" style="1"/>
    <col min="5370" max="5370" width="36.85546875" style="1" customWidth="1"/>
    <col min="5371" max="5371" width="20.28515625" style="1" customWidth="1"/>
    <col min="5372" max="5372" width="21.85546875" style="1" customWidth="1"/>
    <col min="5373" max="5373" width="20" style="1" customWidth="1"/>
    <col min="5374" max="5374" width="18.7109375" style="1" customWidth="1"/>
    <col min="5375" max="5375" width="29.28515625" style="1" customWidth="1"/>
    <col min="5376" max="5376" width="20.140625" style="1" customWidth="1"/>
    <col min="5377" max="5377" width="31.28515625" style="1" customWidth="1"/>
    <col min="5378" max="5378" width="0" style="1" hidden="1" customWidth="1"/>
    <col min="5379" max="5379" width="40" style="1" customWidth="1"/>
    <col min="5380" max="5380" width="19.85546875" style="1" customWidth="1"/>
    <col min="5381" max="5381" width="15.7109375" style="1" customWidth="1"/>
    <col min="5382" max="5382" width="19.42578125" style="1" customWidth="1"/>
    <col min="5383" max="5383" width="18.7109375" style="1" customWidth="1"/>
    <col min="5384" max="5622" width="11.42578125" style="1"/>
    <col min="5623" max="5623" width="6.42578125" style="1" customWidth="1"/>
    <col min="5624" max="5625" width="11.42578125" style="1"/>
    <col min="5626" max="5626" width="36.85546875" style="1" customWidth="1"/>
    <col min="5627" max="5627" width="20.28515625" style="1" customWidth="1"/>
    <col min="5628" max="5628" width="21.85546875" style="1" customWidth="1"/>
    <col min="5629" max="5629" width="20" style="1" customWidth="1"/>
    <col min="5630" max="5630" width="18.7109375" style="1" customWidth="1"/>
    <col min="5631" max="5631" width="29.28515625" style="1" customWidth="1"/>
    <col min="5632" max="5632" width="20.140625" style="1" customWidth="1"/>
    <col min="5633" max="5633" width="31.28515625" style="1" customWidth="1"/>
    <col min="5634" max="5634" width="0" style="1" hidden="1" customWidth="1"/>
    <col min="5635" max="5635" width="40" style="1" customWidth="1"/>
    <col min="5636" max="5636" width="19.85546875" style="1" customWidth="1"/>
    <col min="5637" max="5637" width="15.7109375" style="1" customWidth="1"/>
    <col min="5638" max="5638" width="19.42578125" style="1" customWidth="1"/>
    <col min="5639" max="5639" width="18.7109375" style="1" customWidth="1"/>
    <col min="5640" max="5878" width="11.42578125" style="1"/>
    <col min="5879" max="5879" width="6.42578125" style="1" customWidth="1"/>
    <col min="5880" max="5881" width="11.42578125" style="1"/>
    <col min="5882" max="5882" width="36.85546875" style="1" customWidth="1"/>
    <col min="5883" max="5883" width="20.28515625" style="1" customWidth="1"/>
    <col min="5884" max="5884" width="21.85546875" style="1" customWidth="1"/>
    <col min="5885" max="5885" width="20" style="1" customWidth="1"/>
    <col min="5886" max="5886" width="18.7109375" style="1" customWidth="1"/>
    <col min="5887" max="5887" width="29.28515625" style="1" customWidth="1"/>
    <col min="5888" max="5888" width="20.140625" style="1" customWidth="1"/>
    <col min="5889" max="5889" width="31.28515625" style="1" customWidth="1"/>
    <col min="5890" max="5890" width="0" style="1" hidden="1" customWidth="1"/>
    <col min="5891" max="5891" width="40" style="1" customWidth="1"/>
    <col min="5892" max="5892" width="19.85546875" style="1" customWidth="1"/>
    <col min="5893" max="5893" width="15.7109375" style="1" customWidth="1"/>
    <col min="5894" max="5894" width="19.42578125" style="1" customWidth="1"/>
    <col min="5895" max="5895" width="18.7109375" style="1" customWidth="1"/>
    <col min="5896" max="6134" width="11.42578125" style="1"/>
    <col min="6135" max="6135" width="6.42578125" style="1" customWidth="1"/>
    <col min="6136" max="6137" width="11.42578125" style="1"/>
    <col min="6138" max="6138" width="36.85546875" style="1" customWidth="1"/>
    <col min="6139" max="6139" width="20.28515625" style="1" customWidth="1"/>
    <col min="6140" max="6140" width="21.85546875" style="1" customWidth="1"/>
    <col min="6141" max="6141" width="20" style="1" customWidth="1"/>
    <col min="6142" max="6142" width="18.7109375" style="1" customWidth="1"/>
    <col min="6143" max="6143" width="29.28515625" style="1" customWidth="1"/>
    <col min="6144" max="6144" width="20.140625" style="1" customWidth="1"/>
    <col min="6145" max="6145" width="31.28515625" style="1" customWidth="1"/>
    <col min="6146" max="6146" width="0" style="1" hidden="1" customWidth="1"/>
    <col min="6147" max="6147" width="40" style="1" customWidth="1"/>
    <col min="6148" max="6148" width="19.85546875" style="1" customWidth="1"/>
    <col min="6149" max="6149" width="15.7109375" style="1" customWidth="1"/>
    <col min="6150" max="6150" width="19.42578125" style="1" customWidth="1"/>
    <col min="6151" max="6151" width="18.7109375" style="1" customWidth="1"/>
    <col min="6152" max="6390" width="11.42578125" style="1"/>
    <col min="6391" max="6391" width="6.42578125" style="1" customWidth="1"/>
    <col min="6392" max="6393" width="11.42578125" style="1"/>
    <col min="6394" max="6394" width="36.85546875" style="1" customWidth="1"/>
    <col min="6395" max="6395" width="20.28515625" style="1" customWidth="1"/>
    <col min="6396" max="6396" width="21.85546875" style="1" customWidth="1"/>
    <col min="6397" max="6397" width="20" style="1" customWidth="1"/>
    <col min="6398" max="6398" width="18.7109375" style="1" customWidth="1"/>
    <col min="6399" max="6399" width="29.28515625" style="1" customWidth="1"/>
    <col min="6400" max="6400" width="20.140625" style="1" customWidth="1"/>
    <col min="6401" max="6401" width="31.28515625" style="1" customWidth="1"/>
    <col min="6402" max="6402" width="0" style="1" hidden="1" customWidth="1"/>
    <col min="6403" max="6403" width="40" style="1" customWidth="1"/>
    <col min="6404" max="6404" width="19.85546875" style="1" customWidth="1"/>
    <col min="6405" max="6405" width="15.7109375" style="1" customWidth="1"/>
    <col min="6406" max="6406" width="19.42578125" style="1" customWidth="1"/>
    <col min="6407" max="6407" width="18.7109375" style="1" customWidth="1"/>
    <col min="6408" max="6646" width="11.42578125" style="1"/>
    <col min="6647" max="6647" width="6.42578125" style="1" customWidth="1"/>
    <col min="6648" max="6649" width="11.42578125" style="1"/>
    <col min="6650" max="6650" width="36.85546875" style="1" customWidth="1"/>
    <col min="6651" max="6651" width="20.28515625" style="1" customWidth="1"/>
    <col min="6652" max="6652" width="21.85546875" style="1" customWidth="1"/>
    <col min="6653" max="6653" width="20" style="1" customWidth="1"/>
    <col min="6654" max="6654" width="18.7109375" style="1" customWidth="1"/>
    <col min="6655" max="6655" width="29.28515625" style="1" customWidth="1"/>
    <col min="6656" max="6656" width="20.140625" style="1" customWidth="1"/>
    <col min="6657" max="6657" width="31.28515625" style="1" customWidth="1"/>
    <col min="6658" max="6658" width="0" style="1" hidden="1" customWidth="1"/>
    <col min="6659" max="6659" width="40" style="1" customWidth="1"/>
    <col min="6660" max="6660" width="19.85546875" style="1" customWidth="1"/>
    <col min="6661" max="6661" width="15.7109375" style="1" customWidth="1"/>
    <col min="6662" max="6662" width="19.42578125" style="1" customWidth="1"/>
    <col min="6663" max="6663" width="18.7109375" style="1" customWidth="1"/>
    <col min="6664" max="6902" width="11.42578125" style="1"/>
    <col min="6903" max="6903" width="6.42578125" style="1" customWidth="1"/>
    <col min="6904" max="6905" width="11.42578125" style="1"/>
    <col min="6906" max="6906" width="36.85546875" style="1" customWidth="1"/>
    <col min="6907" max="6907" width="20.28515625" style="1" customWidth="1"/>
    <col min="6908" max="6908" width="21.85546875" style="1" customWidth="1"/>
    <col min="6909" max="6909" width="20" style="1" customWidth="1"/>
    <col min="6910" max="6910" width="18.7109375" style="1" customWidth="1"/>
    <col min="6911" max="6911" width="29.28515625" style="1" customWidth="1"/>
    <col min="6912" max="6912" width="20.140625" style="1" customWidth="1"/>
    <col min="6913" max="6913" width="31.28515625" style="1" customWidth="1"/>
    <col min="6914" max="6914" width="0" style="1" hidden="1" customWidth="1"/>
    <col min="6915" max="6915" width="40" style="1" customWidth="1"/>
    <col min="6916" max="6916" width="19.85546875" style="1" customWidth="1"/>
    <col min="6917" max="6917" width="15.7109375" style="1" customWidth="1"/>
    <col min="6918" max="6918" width="19.42578125" style="1" customWidth="1"/>
    <col min="6919" max="6919" width="18.7109375" style="1" customWidth="1"/>
    <col min="6920" max="7158" width="11.42578125" style="1"/>
    <col min="7159" max="7159" width="6.42578125" style="1" customWidth="1"/>
    <col min="7160" max="7161" width="11.42578125" style="1"/>
    <col min="7162" max="7162" width="36.85546875" style="1" customWidth="1"/>
    <col min="7163" max="7163" width="20.28515625" style="1" customWidth="1"/>
    <col min="7164" max="7164" width="21.85546875" style="1" customWidth="1"/>
    <col min="7165" max="7165" width="20" style="1" customWidth="1"/>
    <col min="7166" max="7166" width="18.7109375" style="1" customWidth="1"/>
    <col min="7167" max="7167" width="29.28515625" style="1" customWidth="1"/>
    <col min="7168" max="7168" width="20.140625" style="1" customWidth="1"/>
    <col min="7169" max="7169" width="31.28515625" style="1" customWidth="1"/>
    <col min="7170" max="7170" width="0" style="1" hidden="1" customWidth="1"/>
    <col min="7171" max="7171" width="40" style="1" customWidth="1"/>
    <col min="7172" max="7172" width="19.85546875" style="1" customWidth="1"/>
    <col min="7173" max="7173" width="15.7109375" style="1" customWidth="1"/>
    <col min="7174" max="7174" width="19.42578125" style="1" customWidth="1"/>
    <col min="7175" max="7175" width="18.7109375" style="1" customWidth="1"/>
    <col min="7176" max="7414" width="11.42578125" style="1"/>
    <col min="7415" max="7415" width="6.42578125" style="1" customWidth="1"/>
    <col min="7416" max="7417" width="11.42578125" style="1"/>
    <col min="7418" max="7418" width="36.85546875" style="1" customWidth="1"/>
    <col min="7419" max="7419" width="20.28515625" style="1" customWidth="1"/>
    <col min="7420" max="7420" width="21.85546875" style="1" customWidth="1"/>
    <col min="7421" max="7421" width="20" style="1" customWidth="1"/>
    <col min="7422" max="7422" width="18.7109375" style="1" customWidth="1"/>
    <col min="7423" max="7423" width="29.28515625" style="1" customWidth="1"/>
    <col min="7424" max="7424" width="20.140625" style="1" customWidth="1"/>
    <col min="7425" max="7425" width="31.28515625" style="1" customWidth="1"/>
    <col min="7426" max="7426" width="0" style="1" hidden="1" customWidth="1"/>
    <col min="7427" max="7427" width="40" style="1" customWidth="1"/>
    <col min="7428" max="7428" width="19.85546875" style="1" customWidth="1"/>
    <col min="7429" max="7429" width="15.7109375" style="1" customWidth="1"/>
    <col min="7430" max="7430" width="19.42578125" style="1" customWidth="1"/>
    <col min="7431" max="7431" width="18.7109375" style="1" customWidth="1"/>
    <col min="7432" max="7670" width="11.42578125" style="1"/>
    <col min="7671" max="7671" width="6.42578125" style="1" customWidth="1"/>
    <col min="7672" max="7673" width="11.42578125" style="1"/>
    <col min="7674" max="7674" width="36.85546875" style="1" customWidth="1"/>
    <col min="7675" max="7675" width="20.28515625" style="1" customWidth="1"/>
    <col min="7676" max="7676" width="21.85546875" style="1" customWidth="1"/>
    <col min="7677" max="7677" width="20" style="1" customWidth="1"/>
    <col min="7678" max="7678" width="18.7109375" style="1" customWidth="1"/>
    <col min="7679" max="7679" width="29.28515625" style="1" customWidth="1"/>
    <col min="7680" max="7680" width="20.140625" style="1" customWidth="1"/>
    <col min="7681" max="7681" width="31.28515625" style="1" customWidth="1"/>
    <col min="7682" max="7682" width="0" style="1" hidden="1" customWidth="1"/>
    <col min="7683" max="7683" width="40" style="1" customWidth="1"/>
    <col min="7684" max="7684" width="19.85546875" style="1" customWidth="1"/>
    <col min="7685" max="7685" width="15.7109375" style="1" customWidth="1"/>
    <col min="7686" max="7686" width="19.42578125" style="1" customWidth="1"/>
    <col min="7687" max="7687" width="18.7109375" style="1" customWidth="1"/>
    <col min="7688" max="7926" width="11.42578125" style="1"/>
    <col min="7927" max="7927" width="6.42578125" style="1" customWidth="1"/>
    <col min="7928" max="7929" width="11.42578125" style="1"/>
    <col min="7930" max="7930" width="36.85546875" style="1" customWidth="1"/>
    <col min="7931" max="7931" width="20.28515625" style="1" customWidth="1"/>
    <col min="7932" max="7932" width="21.85546875" style="1" customWidth="1"/>
    <col min="7933" max="7933" width="20" style="1" customWidth="1"/>
    <col min="7934" max="7934" width="18.7109375" style="1" customWidth="1"/>
    <col min="7935" max="7935" width="29.28515625" style="1" customWidth="1"/>
    <col min="7936" max="7936" width="20.140625" style="1" customWidth="1"/>
    <col min="7937" max="7937" width="31.28515625" style="1" customWidth="1"/>
    <col min="7938" max="7938" width="0" style="1" hidden="1" customWidth="1"/>
    <col min="7939" max="7939" width="40" style="1" customWidth="1"/>
    <col min="7940" max="7940" width="19.85546875" style="1" customWidth="1"/>
    <col min="7941" max="7941" width="15.7109375" style="1" customWidth="1"/>
    <col min="7942" max="7942" width="19.42578125" style="1" customWidth="1"/>
    <col min="7943" max="7943" width="18.7109375" style="1" customWidth="1"/>
    <col min="7944" max="8182" width="11.42578125" style="1"/>
    <col min="8183" max="8183" width="6.42578125" style="1" customWidth="1"/>
    <col min="8184" max="8185" width="11.42578125" style="1"/>
    <col min="8186" max="8186" width="36.85546875" style="1" customWidth="1"/>
    <col min="8187" max="8187" width="20.28515625" style="1" customWidth="1"/>
    <col min="8188" max="8188" width="21.85546875" style="1" customWidth="1"/>
    <col min="8189" max="8189" width="20" style="1" customWidth="1"/>
    <col min="8190" max="8190" width="18.7109375" style="1" customWidth="1"/>
    <col min="8191" max="8191" width="29.28515625" style="1" customWidth="1"/>
    <col min="8192" max="8192" width="20.140625" style="1" customWidth="1"/>
    <col min="8193" max="8193" width="31.28515625" style="1" customWidth="1"/>
    <col min="8194" max="8194" width="0" style="1" hidden="1" customWidth="1"/>
    <col min="8195" max="8195" width="40" style="1" customWidth="1"/>
    <col min="8196" max="8196" width="19.85546875" style="1" customWidth="1"/>
    <col min="8197" max="8197" width="15.7109375" style="1" customWidth="1"/>
    <col min="8198" max="8198" width="19.42578125" style="1" customWidth="1"/>
    <col min="8199" max="8199" width="18.7109375" style="1" customWidth="1"/>
    <col min="8200" max="8438" width="11.42578125" style="1"/>
    <col min="8439" max="8439" width="6.42578125" style="1" customWidth="1"/>
    <col min="8440" max="8441" width="11.42578125" style="1"/>
    <col min="8442" max="8442" width="36.85546875" style="1" customWidth="1"/>
    <col min="8443" max="8443" width="20.28515625" style="1" customWidth="1"/>
    <col min="8444" max="8444" width="21.85546875" style="1" customWidth="1"/>
    <col min="8445" max="8445" width="20" style="1" customWidth="1"/>
    <col min="8446" max="8446" width="18.7109375" style="1" customWidth="1"/>
    <col min="8447" max="8447" width="29.28515625" style="1" customWidth="1"/>
    <col min="8448" max="8448" width="20.140625" style="1" customWidth="1"/>
    <col min="8449" max="8449" width="31.28515625" style="1" customWidth="1"/>
    <col min="8450" max="8450" width="0" style="1" hidden="1" customWidth="1"/>
    <col min="8451" max="8451" width="40" style="1" customWidth="1"/>
    <col min="8452" max="8452" width="19.85546875" style="1" customWidth="1"/>
    <col min="8453" max="8453" width="15.7109375" style="1" customWidth="1"/>
    <col min="8454" max="8454" width="19.42578125" style="1" customWidth="1"/>
    <col min="8455" max="8455" width="18.7109375" style="1" customWidth="1"/>
    <col min="8456" max="8694" width="11.42578125" style="1"/>
    <col min="8695" max="8695" width="6.42578125" style="1" customWidth="1"/>
    <col min="8696" max="8697" width="11.42578125" style="1"/>
    <col min="8698" max="8698" width="36.85546875" style="1" customWidth="1"/>
    <col min="8699" max="8699" width="20.28515625" style="1" customWidth="1"/>
    <col min="8700" max="8700" width="21.85546875" style="1" customWidth="1"/>
    <col min="8701" max="8701" width="20" style="1" customWidth="1"/>
    <col min="8702" max="8702" width="18.7109375" style="1" customWidth="1"/>
    <col min="8703" max="8703" width="29.28515625" style="1" customWidth="1"/>
    <col min="8704" max="8704" width="20.140625" style="1" customWidth="1"/>
    <col min="8705" max="8705" width="31.28515625" style="1" customWidth="1"/>
    <col min="8706" max="8706" width="0" style="1" hidden="1" customWidth="1"/>
    <col min="8707" max="8707" width="40" style="1" customWidth="1"/>
    <col min="8708" max="8708" width="19.85546875" style="1" customWidth="1"/>
    <col min="8709" max="8709" width="15.7109375" style="1" customWidth="1"/>
    <col min="8710" max="8710" width="19.42578125" style="1" customWidth="1"/>
    <col min="8711" max="8711" width="18.7109375" style="1" customWidth="1"/>
    <col min="8712" max="8950" width="11.42578125" style="1"/>
    <col min="8951" max="8951" width="6.42578125" style="1" customWidth="1"/>
    <col min="8952" max="8953" width="11.42578125" style="1"/>
    <col min="8954" max="8954" width="36.85546875" style="1" customWidth="1"/>
    <col min="8955" max="8955" width="20.28515625" style="1" customWidth="1"/>
    <col min="8956" max="8956" width="21.85546875" style="1" customWidth="1"/>
    <col min="8957" max="8957" width="20" style="1" customWidth="1"/>
    <col min="8958" max="8958" width="18.7109375" style="1" customWidth="1"/>
    <col min="8959" max="8959" width="29.28515625" style="1" customWidth="1"/>
    <col min="8960" max="8960" width="20.140625" style="1" customWidth="1"/>
    <col min="8961" max="8961" width="31.28515625" style="1" customWidth="1"/>
    <col min="8962" max="8962" width="0" style="1" hidden="1" customWidth="1"/>
    <col min="8963" max="8963" width="40" style="1" customWidth="1"/>
    <col min="8964" max="8964" width="19.85546875" style="1" customWidth="1"/>
    <col min="8965" max="8965" width="15.7109375" style="1" customWidth="1"/>
    <col min="8966" max="8966" width="19.42578125" style="1" customWidth="1"/>
    <col min="8967" max="8967" width="18.7109375" style="1" customWidth="1"/>
    <col min="8968" max="9206" width="11.42578125" style="1"/>
    <col min="9207" max="9207" width="6.42578125" style="1" customWidth="1"/>
    <col min="9208" max="9209" width="11.42578125" style="1"/>
    <col min="9210" max="9210" width="36.85546875" style="1" customWidth="1"/>
    <col min="9211" max="9211" width="20.28515625" style="1" customWidth="1"/>
    <col min="9212" max="9212" width="21.85546875" style="1" customWidth="1"/>
    <col min="9213" max="9213" width="20" style="1" customWidth="1"/>
    <col min="9214" max="9214" width="18.7109375" style="1" customWidth="1"/>
    <col min="9215" max="9215" width="29.28515625" style="1" customWidth="1"/>
    <col min="9216" max="9216" width="20.140625" style="1" customWidth="1"/>
    <col min="9217" max="9217" width="31.28515625" style="1" customWidth="1"/>
    <col min="9218" max="9218" width="0" style="1" hidden="1" customWidth="1"/>
    <col min="9219" max="9219" width="40" style="1" customWidth="1"/>
    <col min="9220" max="9220" width="19.85546875" style="1" customWidth="1"/>
    <col min="9221" max="9221" width="15.7109375" style="1" customWidth="1"/>
    <col min="9222" max="9222" width="19.42578125" style="1" customWidth="1"/>
    <col min="9223" max="9223" width="18.7109375" style="1" customWidth="1"/>
    <col min="9224" max="9462" width="11.42578125" style="1"/>
    <col min="9463" max="9463" width="6.42578125" style="1" customWidth="1"/>
    <col min="9464" max="9465" width="11.42578125" style="1"/>
    <col min="9466" max="9466" width="36.85546875" style="1" customWidth="1"/>
    <col min="9467" max="9467" width="20.28515625" style="1" customWidth="1"/>
    <col min="9468" max="9468" width="21.85546875" style="1" customWidth="1"/>
    <col min="9469" max="9469" width="20" style="1" customWidth="1"/>
    <col min="9470" max="9470" width="18.7109375" style="1" customWidth="1"/>
    <col min="9471" max="9471" width="29.28515625" style="1" customWidth="1"/>
    <col min="9472" max="9472" width="20.140625" style="1" customWidth="1"/>
    <col min="9473" max="9473" width="31.28515625" style="1" customWidth="1"/>
    <col min="9474" max="9474" width="0" style="1" hidden="1" customWidth="1"/>
    <col min="9475" max="9475" width="40" style="1" customWidth="1"/>
    <col min="9476" max="9476" width="19.85546875" style="1" customWidth="1"/>
    <col min="9477" max="9477" width="15.7109375" style="1" customWidth="1"/>
    <col min="9478" max="9478" width="19.42578125" style="1" customWidth="1"/>
    <col min="9479" max="9479" width="18.7109375" style="1" customWidth="1"/>
    <col min="9480" max="9718" width="11.42578125" style="1"/>
    <col min="9719" max="9719" width="6.42578125" style="1" customWidth="1"/>
    <col min="9720" max="9721" width="11.42578125" style="1"/>
    <col min="9722" max="9722" width="36.85546875" style="1" customWidth="1"/>
    <col min="9723" max="9723" width="20.28515625" style="1" customWidth="1"/>
    <col min="9724" max="9724" width="21.85546875" style="1" customWidth="1"/>
    <col min="9725" max="9725" width="20" style="1" customWidth="1"/>
    <col min="9726" max="9726" width="18.7109375" style="1" customWidth="1"/>
    <col min="9727" max="9727" width="29.28515625" style="1" customWidth="1"/>
    <col min="9728" max="9728" width="20.140625" style="1" customWidth="1"/>
    <col min="9729" max="9729" width="31.28515625" style="1" customWidth="1"/>
    <col min="9730" max="9730" width="0" style="1" hidden="1" customWidth="1"/>
    <col min="9731" max="9731" width="40" style="1" customWidth="1"/>
    <col min="9732" max="9732" width="19.85546875" style="1" customWidth="1"/>
    <col min="9733" max="9733" width="15.7109375" style="1" customWidth="1"/>
    <col min="9734" max="9734" width="19.42578125" style="1" customWidth="1"/>
    <col min="9735" max="9735" width="18.7109375" style="1" customWidth="1"/>
    <col min="9736" max="9974" width="11.42578125" style="1"/>
    <col min="9975" max="9975" width="6.42578125" style="1" customWidth="1"/>
    <col min="9976" max="9977" width="11.42578125" style="1"/>
    <col min="9978" max="9978" width="36.85546875" style="1" customWidth="1"/>
    <col min="9979" max="9979" width="20.28515625" style="1" customWidth="1"/>
    <col min="9980" max="9980" width="21.85546875" style="1" customWidth="1"/>
    <col min="9981" max="9981" width="20" style="1" customWidth="1"/>
    <col min="9982" max="9982" width="18.7109375" style="1" customWidth="1"/>
    <col min="9983" max="9983" width="29.28515625" style="1" customWidth="1"/>
    <col min="9984" max="9984" width="20.140625" style="1" customWidth="1"/>
    <col min="9985" max="9985" width="31.28515625" style="1" customWidth="1"/>
    <col min="9986" max="9986" width="0" style="1" hidden="1" customWidth="1"/>
    <col min="9987" max="9987" width="40" style="1" customWidth="1"/>
    <col min="9988" max="9988" width="19.85546875" style="1" customWidth="1"/>
    <col min="9989" max="9989" width="15.7109375" style="1" customWidth="1"/>
    <col min="9990" max="9990" width="19.42578125" style="1" customWidth="1"/>
    <col min="9991" max="9991" width="18.7109375" style="1" customWidth="1"/>
    <col min="9992" max="10230" width="11.42578125" style="1"/>
    <col min="10231" max="10231" width="6.42578125" style="1" customWidth="1"/>
    <col min="10232" max="10233" width="11.42578125" style="1"/>
    <col min="10234" max="10234" width="36.85546875" style="1" customWidth="1"/>
    <col min="10235" max="10235" width="20.28515625" style="1" customWidth="1"/>
    <col min="10236" max="10236" width="21.85546875" style="1" customWidth="1"/>
    <col min="10237" max="10237" width="20" style="1" customWidth="1"/>
    <col min="10238" max="10238" width="18.7109375" style="1" customWidth="1"/>
    <col min="10239" max="10239" width="29.28515625" style="1" customWidth="1"/>
    <col min="10240" max="10240" width="20.140625" style="1" customWidth="1"/>
    <col min="10241" max="10241" width="31.28515625" style="1" customWidth="1"/>
    <col min="10242" max="10242" width="0" style="1" hidden="1" customWidth="1"/>
    <col min="10243" max="10243" width="40" style="1" customWidth="1"/>
    <col min="10244" max="10244" width="19.85546875" style="1" customWidth="1"/>
    <col min="10245" max="10245" width="15.7109375" style="1" customWidth="1"/>
    <col min="10246" max="10246" width="19.42578125" style="1" customWidth="1"/>
    <col min="10247" max="10247" width="18.7109375" style="1" customWidth="1"/>
    <col min="10248" max="10486" width="11.42578125" style="1"/>
    <col min="10487" max="10487" width="6.42578125" style="1" customWidth="1"/>
    <col min="10488" max="10489" width="11.42578125" style="1"/>
    <col min="10490" max="10490" width="36.85546875" style="1" customWidth="1"/>
    <col min="10491" max="10491" width="20.28515625" style="1" customWidth="1"/>
    <col min="10492" max="10492" width="21.85546875" style="1" customWidth="1"/>
    <col min="10493" max="10493" width="20" style="1" customWidth="1"/>
    <col min="10494" max="10494" width="18.7109375" style="1" customWidth="1"/>
    <col min="10495" max="10495" width="29.28515625" style="1" customWidth="1"/>
    <col min="10496" max="10496" width="20.140625" style="1" customWidth="1"/>
    <col min="10497" max="10497" width="31.28515625" style="1" customWidth="1"/>
    <col min="10498" max="10498" width="0" style="1" hidden="1" customWidth="1"/>
    <col min="10499" max="10499" width="40" style="1" customWidth="1"/>
    <col min="10500" max="10500" width="19.85546875" style="1" customWidth="1"/>
    <col min="10501" max="10501" width="15.7109375" style="1" customWidth="1"/>
    <col min="10502" max="10502" width="19.42578125" style="1" customWidth="1"/>
    <col min="10503" max="10503" width="18.7109375" style="1" customWidth="1"/>
    <col min="10504" max="10742" width="11.42578125" style="1"/>
    <col min="10743" max="10743" width="6.42578125" style="1" customWidth="1"/>
    <col min="10744" max="10745" width="11.42578125" style="1"/>
    <col min="10746" max="10746" width="36.85546875" style="1" customWidth="1"/>
    <col min="10747" max="10747" width="20.28515625" style="1" customWidth="1"/>
    <col min="10748" max="10748" width="21.85546875" style="1" customWidth="1"/>
    <col min="10749" max="10749" width="20" style="1" customWidth="1"/>
    <col min="10750" max="10750" width="18.7109375" style="1" customWidth="1"/>
    <col min="10751" max="10751" width="29.28515625" style="1" customWidth="1"/>
    <col min="10752" max="10752" width="20.140625" style="1" customWidth="1"/>
    <col min="10753" max="10753" width="31.28515625" style="1" customWidth="1"/>
    <col min="10754" max="10754" width="0" style="1" hidden="1" customWidth="1"/>
    <col min="10755" max="10755" width="40" style="1" customWidth="1"/>
    <col min="10756" max="10756" width="19.85546875" style="1" customWidth="1"/>
    <col min="10757" max="10757" width="15.7109375" style="1" customWidth="1"/>
    <col min="10758" max="10758" width="19.42578125" style="1" customWidth="1"/>
    <col min="10759" max="10759" width="18.7109375" style="1" customWidth="1"/>
    <col min="10760" max="10998" width="11.42578125" style="1"/>
    <col min="10999" max="10999" width="6.42578125" style="1" customWidth="1"/>
    <col min="11000" max="11001" width="11.42578125" style="1"/>
    <col min="11002" max="11002" width="36.85546875" style="1" customWidth="1"/>
    <col min="11003" max="11003" width="20.28515625" style="1" customWidth="1"/>
    <col min="11004" max="11004" width="21.85546875" style="1" customWidth="1"/>
    <col min="11005" max="11005" width="20" style="1" customWidth="1"/>
    <col min="11006" max="11006" width="18.7109375" style="1" customWidth="1"/>
    <col min="11007" max="11007" width="29.28515625" style="1" customWidth="1"/>
    <col min="11008" max="11008" width="20.140625" style="1" customWidth="1"/>
    <col min="11009" max="11009" width="31.28515625" style="1" customWidth="1"/>
    <col min="11010" max="11010" width="0" style="1" hidden="1" customWidth="1"/>
    <col min="11011" max="11011" width="40" style="1" customWidth="1"/>
    <col min="11012" max="11012" width="19.85546875" style="1" customWidth="1"/>
    <col min="11013" max="11013" width="15.7109375" style="1" customWidth="1"/>
    <col min="11014" max="11014" width="19.42578125" style="1" customWidth="1"/>
    <col min="11015" max="11015" width="18.7109375" style="1" customWidth="1"/>
    <col min="11016" max="11254" width="11.42578125" style="1"/>
    <col min="11255" max="11255" width="6.42578125" style="1" customWidth="1"/>
    <col min="11256" max="11257" width="11.42578125" style="1"/>
    <col min="11258" max="11258" width="36.85546875" style="1" customWidth="1"/>
    <col min="11259" max="11259" width="20.28515625" style="1" customWidth="1"/>
    <col min="11260" max="11260" width="21.85546875" style="1" customWidth="1"/>
    <col min="11261" max="11261" width="20" style="1" customWidth="1"/>
    <col min="11262" max="11262" width="18.7109375" style="1" customWidth="1"/>
    <col min="11263" max="11263" width="29.28515625" style="1" customWidth="1"/>
    <col min="11264" max="11264" width="20.140625" style="1" customWidth="1"/>
    <col min="11265" max="11265" width="31.28515625" style="1" customWidth="1"/>
    <col min="11266" max="11266" width="0" style="1" hidden="1" customWidth="1"/>
    <col min="11267" max="11267" width="40" style="1" customWidth="1"/>
    <col min="11268" max="11268" width="19.85546875" style="1" customWidth="1"/>
    <col min="11269" max="11269" width="15.7109375" style="1" customWidth="1"/>
    <col min="11270" max="11270" width="19.42578125" style="1" customWidth="1"/>
    <col min="11271" max="11271" width="18.7109375" style="1" customWidth="1"/>
    <col min="11272" max="11510" width="11.42578125" style="1"/>
    <col min="11511" max="11511" width="6.42578125" style="1" customWidth="1"/>
    <col min="11512" max="11513" width="11.42578125" style="1"/>
    <col min="11514" max="11514" width="36.85546875" style="1" customWidth="1"/>
    <col min="11515" max="11515" width="20.28515625" style="1" customWidth="1"/>
    <col min="11516" max="11516" width="21.85546875" style="1" customWidth="1"/>
    <col min="11517" max="11517" width="20" style="1" customWidth="1"/>
    <col min="11518" max="11518" width="18.7109375" style="1" customWidth="1"/>
    <col min="11519" max="11519" width="29.28515625" style="1" customWidth="1"/>
    <col min="11520" max="11520" width="20.140625" style="1" customWidth="1"/>
    <col min="11521" max="11521" width="31.28515625" style="1" customWidth="1"/>
    <col min="11522" max="11522" width="0" style="1" hidden="1" customWidth="1"/>
    <col min="11523" max="11523" width="40" style="1" customWidth="1"/>
    <col min="11524" max="11524" width="19.85546875" style="1" customWidth="1"/>
    <col min="11525" max="11525" width="15.7109375" style="1" customWidth="1"/>
    <col min="11526" max="11526" width="19.42578125" style="1" customWidth="1"/>
    <col min="11527" max="11527" width="18.7109375" style="1" customWidth="1"/>
    <col min="11528" max="11766" width="11.42578125" style="1"/>
    <col min="11767" max="11767" width="6.42578125" style="1" customWidth="1"/>
    <col min="11768" max="11769" width="11.42578125" style="1"/>
    <col min="11770" max="11770" width="36.85546875" style="1" customWidth="1"/>
    <col min="11771" max="11771" width="20.28515625" style="1" customWidth="1"/>
    <col min="11772" max="11772" width="21.85546875" style="1" customWidth="1"/>
    <col min="11773" max="11773" width="20" style="1" customWidth="1"/>
    <col min="11774" max="11774" width="18.7109375" style="1" customWidth="1"/>
    <col min="11775" max="11775" width="29.28515625" style="1" customWidth="1"/>
    <col min="11776" max="11776" width="20.140625" style="1" customWidth="1"/>
    <col min="11777" max="11777" width="31.28515625" style="1" customWidth="1"/>
    <col min="11778" max="11778" width="0" style="1" hidden="1" customWidth="1"/>
    <col min="11779" max="11779" width="40" style="1" customWidth="1"/>
    <col min="11780" max="11780" width="19.85546875" style="1" customWidth="1"/>
    <col min="11781" max="11781" width="15.7109375" style="1" customWidth="1"/>
    <col min="11782" max="11782" width="19.42578125" style="1" customWidth="1"/>
    <col min="11783" max="11783" width="18.7109375" style="1" customWidth="1"/>
    <col min="11784" max="12022" width="11.42578125" style="1"/>
    <col min="12023" max="12023" width="6.42578125" style="1" customWidth="1"/>
    <col min="12024" max="12025" width="11.42578125" style="1"/>
    <col min="12026" max="12026" width="36.85546875" style="1" customWidth="1"/>
    <col min="12027" max="12027" width="20.28515625" style="1" customWidth="1"/>
    <col min="12028" max="12028" width="21.85546875" style="1" customWidth="1"/>
    <col min="12029" max="12029" width="20" style="1" customWidth="1"/>
    <col min="12030" max="12030" width="18.7109375" style="1" customWidth="1"/>
    <col min="12031" max="12031" width="29.28515625" style="1" customWidth="1"/>
    <col min="12032" max="12032" width="20.140625" style="1" customWidth="1"/>
    <col min="12033" max="12033" width="31.28515625" style="1" customWidth="1"/>
    <col min="12034" max="12034" width="0" style="1" hidden="1" customWidth="1"/>
    <col min="12035" max="12035" width="40" style="1" customWidth="1"/>
    <col min="12036" max="12036" width="19.85546875" style="1" customWidth="1"/>
    <col min="12037" max="12037" width="15.7109375" style="1" customWidth="1"/>
    <col min="12038" max="12038" width="19.42578125" style="1" customWidth="1"/>
    <col min="12039" max="12039" width="18.7109375" style="1" customWidth="1"/>
    <col min="12040" max="12278" width="11.42578125" style="1"/>
    <col min="12279" max="12279" width="6.42578125" style="1" customWidth="1"/>
    <col min="12280" max="12281" width="11.42578125" style="1"/>
    <col min="12282" max="12282" width="36.85546875" style="1" customWidth="1"/>
    <col min="12283" max="12283" width="20.28515625" style="1" customWidth="1"/>
    <col min="12284" max="12284" width="21.85546875" style="1" customWidth="1"/>
    <col min="12285" max="12285" width="20" style="1" customWidth="1"/>
    <col min="12286" max="12286" width="18.7109375" style="1" customWidth="1"/>
    <col min="12287" max="12287" width="29.28515625" style="1" customWidth="1"/>
    <col min="12288" max="12288" width="20.140625" style="1" customWidth="1"/>
    <col min="12289" max="12289" width="31.28515625" style="1" customWidth="1"/>
    <col min="12290" max="12290" width="0" style="1" hidden="1" customWidth="1"/>
    <col min="12291" max="12291" width="40" style="1" customWidth="1"/>
    <col min="12292" max="12292" width="19.85546875" style="1" customWidth="1"/>
    <col min="12293" max="12293" width="15.7109375" style="1" customWidth="1"/>
    <col min="12294" max="12294" width="19.42578125" style="1" customWidth="1"/>
    <col min="12295" max="12295" width="18.7109375" style="1" customWidth="1"/>
    <col min="12296" max="12534" width="11.42578125" style="1"/>
    <col min="12535" max="12535" width="6.42578125" style="1" customWidth="1"/>
    <col min="12536" max="12537" width="11.42578125" style="1"/>
    <col min="12538" max="12538" width="36.85546875" style="1" customWidth="1"/>
    <col min="12539" max="12539" width="20.28515625" style="1" customWidth="1"/>
    <col min="12540" max="12540" width="21.85546875" style="1" customWidth="1"/>
    <col min="12541" max="12541" width="20" style="1" customWidth="1"/>
    <col min="12542" max="12542" width="18.7109375" style="1" customWidth="1"/>
    <col min="12543" max="12543" width="29.28515625" style="1" customWidth="1"/>
    <col min="12544" max="12544" width="20.140625" style="1" customWidth="1"/>
    <col min="12545" max="12545" width="31.28515625" style="1" customWidth="1"/>
    <col min="12546" max="12546" width="0" style="1" hidden="1" customWidth="1"/>
    <col min="12547" max="12547" width="40" style="1" customWidth="1"/>
    <col min="12548" max="12548" width="19.85546875" style="1" customWidth="1"/>
    <col min="12549" max="12549" width="15.7109375" style="1" customWidth="1"/>
    <col min="12550" max="12550" width="19.42578125" style="1" customWidth="1"/>
    <col min="12551" max="12551" width="18.7109375" style="1" customWidth="1"/>
    <col min="12552" max="12790" width="11.42578125" style="1"/>
    <col min="12791" max="12791" width="6.42578125" style="1" customWidth="1"/>
    <col min="12792" max="12793" width="11.42578125" style="1"/>
    <col min="12794" max="12794" width="36.85546875" style="1" customWidth="1"/>
    <col min="12795" max="12795" width="20.28515625" style="1" customWidth="1"/>
    <col min="12796" max="12796" width="21.85546875" style="1" customWidth="1"/>
    <col min="12797" max="12797" width="20" style="1" customWidth="1"/>
    <col min="12798" max="12798" width="18.7109375" style="1" customWidth="1"/>
    <col min="12799" max="12799" width="29.28515625" style="1" customWidth="1"/>
    <col min="12800" max="12800" width="20.140625" style="1" customWidth="1"/>
    <col min="12801" max="12801" width="31.28515625" style="1" customWidth="1"/>
    <col min="12802" max="12802" width="0" style="1" hidden="1" customWidth="1"/>
    <col min="12803" max="12803" width="40" style="1" customWidth="1"/>
    <col min="12804" max="12804" width="19.85546875" style="1" customWidth="1"/>
    <col min="12805" max="12805" width="15.7109375" style="1" customWidth="1"/>
    <col min="12806" max="12806" width="19.42578125" style="1" customWidth="1"/>
    <col min="12807" max="12807" width="18.7109375" style="1" customWidth="1"/>
    <col min="12808" max="13046" width="11.42578125" style="1"/>
    <col min="13047" max="13047" width="6.42578125" style="1" customWidth="1"/>
    <col min="13048" max="13049" width="11.42578125" style="1"/>
    <col min="13050" max="13050" width="36.85546875" style="1" customWidth="1"/>
    <col min="13051" max="13051" width="20.28515625" style="1" customWidth="1"/>
    <col min="13052" max="13052" width="21.85546875" style="1" customWidth="1"/>
    <col min="13053" max="13053" width="20" style="1" customWidth="1"/>
    <col min="13054" max="13054" width="18.7109375" style="1" customWidth="1"/>
    <col min="13055" max="13055" width="29.28515625" style="1" customWidth="1"/>
    <col min="13056" max="13056" width="20.140625" style="1" customWidth="1"/>
    <col min="13057" max="13057" width="31.28515625" style="1" customWidth="1"/>
    <col min="13058" max="13058" width="0" style="1" hidden="1" customWidth="1"/>
    <col min="13059" max="13059" width="40" style="1" customWidth="1"/>
    <col min="13060" max="13060" width="19.85546875" style="1" customWidth="1"/>
    <col min="13061" max="13061" width="15.7109375" style="1" customWidth="1"/>
    <col min="13062" max="13062" width="19.42578125" style="1" customWidth="1"/>
    <col min="13063" max="13063" width="18.7109375" style="1" customWidth="1"/>
    <col min="13064" max="13302" width="11.42578125" style="1"/>
    <col min="13303" max="13303" width="6.42578125" style="1" customWidth="1"/>
    <col min="13304" max="13305" width="11.42578125" style="1"/>
    <col min="13306" max="13306" width="36.85546875" style="1" customWidth="1"/>
    <col min="13307" max="13307" width="20.28515625" style="1" customWidth="1"/>
    <col min="13308" max="13308" width="21.85546875" style="1" customWidth="1"/>
    <col min="13309" max="13309" width="20" style="1" customWidth="1"/>
    <col min="13310" max="13310" width="18.7109375" style="1" customWidth="1"/>
    <col min="13311" max="13311" width="29.28515625" style="1" customWidth="1"/>
    <col min="13312" max="13312" width="20.140625" style="1" customWidth="1"/>
    <col min="13313" max="13313" width="31.28515625" style="1" customWidth="1"/>
    <col min="13314" max="13314" width="0" style="1" hidden="1" customWidth="1"/>
    <col min="13315" max="13315" width="40" style="1" customWidth="1"/>
    <col min="13316" max="13316" width="19.85546875" style="1" customWidth="1"/>
    <col min="13317" max="13317" width="15.7109375" style="1" customWidth="1"/>
    <col min="13318" max="13318" width="19.42578125" style="1" customWidth="1"/>
    <col min="13319" max="13319" width="18.7109375" style="1" customWidth="1"/>
    <col min="13320" max="13558" width="11.42578125" style="1"/>
    <col min="13559" max="13559" width="6.42578125" style="1" customWidth="1"/>
    <col min="13560" max="13561" width="11.42578125" style="1"/>
    <col min="13562" max="13562" width="36.85546875" style="1" customWidth="1"/>
    <col min="13563" max="13563" width="20.28515625" style="1" customWidth="1"/>
    <col min="13564" max="13564" width="21.85546875" style="1" customWidth="1"/>
    <col min="13565" max="13565" width="20" style="1" customWidth="1"/>
    <col min="13566" max="13566" width="18.7109375" style="1" customWidth="1"/>
    <col min="13567" max="13567" width="29.28515625" style="1" customWidth="1"/>
    <col min="13568" max="13568" width="20.140625" style="1" customWidth="1"/>
    <col min="13569" max="13569" width="31.28515625" style="1" customWidth="1"/>
    <col min="13570" max="13570" width="0" style="1" hidden="1" customWidth="1"/>
    <col min="13571" max="13571" width="40" style="1" customWidth="1"/>
    <col min="13572" max="13572" width="19.85546875" style="1" customWidth="1"/>
    <col min="13573" max="13573" width="15.7109375" style="1" customWidth="1"/>
    <col min="13574" max="13574" width="19.42578125" style="1" customWidth="1"/>
    <col min="13575" max="13575" width="18.7109375" style="1" customWidth="1"/>
    <col min="13576" max="13814" width="11.42578125" style="1"/>
    <col min="13815" max="13815" width="6.42578125" style="1" customWidth="1"/>
    <col min="13816" max="13817" width="11.42578125" style="1"/>
    <col min="13818" max="13818" width="36.85546875" style="1" customWidth="1"/>
    <col min="13819" max="13819" width="20.28515625" style="1" customWidth="1"/>
    <col min="13820" max="13820" width="21.85546875" style="1" customWidth="1"/>
    <col min="13821" max="13821" width="20" style="1" customWidth="1"/>
    <col min="13822" max="13822" width="18.7109375" style="1" customWidth="1"/>
    <col min="13823" max="13823" width="29.28515625" style="1" customWidth="1"/>
    <col min="13824" max="13824" width="20.140625" style="1" customWidth="1"/>
    <col min="13825" max="13825" width="31.28515625" style="1" customWidth="1"/>
    <col min="13826" max="13826" width="0" style="1" hidden="1" customWidth="1"/>
    <col min="13827" max="13827" width="40" style="1" customWidth="1"/>
    <col min="13828" max="13828" width="19.85546875" style="1" customWidth="1"/>
    <col min="13829" max="13829" width="15.7109375" style="1" customWidth="1"/>
    <col min="13830" max="13830" width="19.42578125" style="1" customWidth="1"/>
    <col min="13831" max="13831" width="18.7109375" style="1" customWidth="1"/>
    <col min="13832" max="14070" width="11.42578125" style="1"/>
    <col min="14071" max="14071" width="6.42578125" style="1" customWidth="1"/>
    <col min="14072" max="14073" width="11.42578125" style="1"/>
    <col min="14074" max="14074" width="36.85546875" style="1" customWidth="1"/>
    <col min="14075" max="14075" width="20.28515625" style="1" customWidth="1"/>
    <col min="14076" max="14076" width="21.85546875" style="1" customWidth="1"/>
    <col min="14077" max="14077" width="20" style="1" customWidth="1"/>
    <col min="14078" max="14078" width="18.7109375" style="1" customWidth="1"/>
    <col min="14079" max="14079" width="29.28515625" style="1" customWidth="1"/>
    <col min="14080" max="14080" width="20.140625" style="1" customWidth="1"/>
    <col min="14081" max="14081" width="31.28515625" style="1" customWidth="1"/>
    <col min="14082" max="14082" width="0" style="1" hidden="1" customWidth="1"/>
    <col min="14083" max="14083" width="40" style="1" customWidth="1"/>
    <col min="14084" max="14084" width="19.85546875" style="1" customWidth="1"/>
    <col min="14085" max="14085" width="15.7109375" style="1" customWidth="1"/>
    <col min="14086" max="14086" width="19.42578125" style="1" customWidth="1"/>
    <col min="14087" max="14087" width="18.7109375" style="1" customWidth="1"/>
    <col min="14088" max="14326" width="11.42578125" style="1"/>
    <col min="14327" max="14327" width="6.42578125" style="1" customWidth="1"/>
    <col min="14328" max="14329" width="11.42578125" style="1"/>
    <col min="14330" max="14330" width="36.85546875" style="1" customWidth="1"/>
    <col min="14331" max="14331" width="20.28515625" style="1" customWidth="1"/>
    <col min="14332" max="14332" width="21.85546875" style="1" customWidth="1"/>
    <col min="14333" max="14333" width="20" style="1" customWidth="1"/>
    <col min="14334" max="14334" width="18.7109375" style="1" customWidth="1"/>
    <col min="14335" max="14335" width="29.28515625" style="1" customWidth="1"/>
    <col min="14336" max="14336" width="20.140625" style="1" customWidth="1"/>
    <col min="14337" max="14337" width="31.28515625" style="1" customWidth="1"/>
    <col min="14338" max="14338" width="0" style="1" hidden="1" customWidth="1"/>
    <col min="14339" max="14339" width="40" style="1" customWidth="1"/>
    <col min="14340" max="14340" width="19.85546875" style="1" customWidth="1"/>
    <col min="14341" max="14341" width="15.7109375" style="1" customWidth="1"/>
    <col min="14342" max="14342" width="19.42578125" style="1" customWidth="1"/>
    <col min="14343" max="14343" width="18.7109375" style="1" customWidth="1"/>
    <col min="14344" max="14582" width="11.42578125" style="1"/>
    <col min="14583" max="14583" width="6.42578125" style="1" customWidth="1"/>
    <col min="14584" max="14585" width="11.42578125" style="1"/>
    <col min="14586" max="14586" width="36.85546875" style="1" customWidth="1"/>
    <col min="14587" max="14587" width="20.28515625" style="1" customWidth="1"/>
    <col min="14588" max="14588" width="21.85546875" style="1" customWidth="1"/>
    <col min="14589" max="14589" width="20" style="1" customWidth="1"/>
    <col min="14590" max="14590" width="18.7109375" style="1" customWidth="1"/>
    <col min="14591" max="14591" width="29.28515625" style="1" customWidth="1"/>
    <col min="14592" max="14592" width="20.140625" style="1" customWidth="1"/>
    <col min="14593" max="14593" width="31.28515625" style="1" customWidth="1"/>
    <col min="14594" max="14594" width="0" style="1" hidden="1" customWidth="1"/>
    <col min="14595" max="14595" width="40" style="1" customWidth="1"/>
    <col min="14596" max="14596" width="19.85546875" style="1" customWidth="1"/>
    <col min="14597" max="14597" width="15.7109375" style="1" customWidth="1"/>
    <col min="14598" max="14598" width="19.42578125" style="1" customWidth="1"/>
    <col min="14599" max="14599" width="18.7109375" style="1" customWidth="1"/>
    <col min="14600" max="14838" width="11.42578125" style="1"/>
    <col min="14839" max="14839" width="6.42578125" style="1" customWidth="1"/>
    <col min="14840" max="14841" width="11.42578125" style="1"/>
    <col min="14842" max="14842" width="36.85546875" style="1" customWidth="1"/>
    <col min="14843" max="14843" width="20.28515625" style="1" customWidth="1"/>
    <col min="14844" max="14844" width="21.85546875" style="1" customWidth="1"/>
    <col min="14845" max="14845" width="20" style="1" customWidth="1"/>
    <col min="14846" max="14846" width="18.7109375" style="1" customWidth="1"/>
    <col min="14847" max="14847" width="29.28515625" style="1" customWidth="1"/>
    <col min="14848" max="14848" width="20.140625" style="1" customWidth="1"/>
    <col min="14849" max="14849" width="31.28515625" style="1" customWidth="1"/>
    <col min="14850" max="14850" width="0" style="1" hidden="1" customWidth="1"/>
    <col min="14851" max="14851" width="40" style="1" customWidth="1"/>
    <col min="14852" max="14852" width="19.85546875" style="1" customWidth="1"/>
    <col min="14853" max="14853" width="15.7109375" style="1" customWidth="1"/>
    <col min="14854" max="14854" width="19.42578125" style="1" customWidth="1"/>
    <col min="14855" max="14855" width="18.7109375" style="1" customWidth="1"/>
    <col min="14856" max="15094" width="11.42578125" style="1"/>
    <col min="15095" max="15095" width="6.42578125" style="1" customWidth="1"/>
    <col min="15096" max="15097" width="11.42578125" style="1"/>
    <col min="15098" max="15098" width="36.85546875" style="1" customWidth="1"/>
    <col min="15099" max="15099" width="20.28515625" style="1" customWidth="1"/>
    <col min="15100" max="15100" width="21.85546875" style="1" customWidth="1"/>
    <col min="15101" max="15101" width="20" style="1" customWidth="1"/>
    <col min="15102" max="15102" width="18.7109375" style="1" customWidth="1"/>
    <col min="15103" max="15103" width="29.28515625" style="1" customWidth="1"/>
    <col min="15104" max="15104" width="20.140625" style="1" customWidth="1"/>
    <col min="15105" max="15105" width="31.28515625" style="1" customWidth="1"/>
    <col min="15106" max="15106" width="0" style="1" hidden="1" customWidth="1"/>
    <col min="15107" max="15107" width="40" style="1" customWidth="1"/>
    <col min="15108" max="15108" width="19.85546875" style="1" customWidth="1"/>
    <col min="15109" max="15109" width="15.7109375" style="1" customWidth="1"/>
    <col min="15110" max="15110" width="19.42578125" style="1" customWidth="1"/>
    <col min="15111" max="15111" width="18.7109375" style="1" customWidth="1"/>
    <col min="15112" max="15350" width="11.42578125" style="1"/>
    <col min="15351" max="15351" width="6.42578125" style="1" customWidth="1"/>
    <col min="15352" max="15353" width="11.42578125" style="1"/>
    <col min="15354" max="15354" width="36.85546875" style="1" customWidth="1"/>
    <col min="15355" max="15355" width="20.28515625" style="1" customWidth="1"/>
    <col min="15356" max="15356" width="21.85546875" style="1" customWidth="1"/>
    <col min="15357" max="15357" width="20" style="1" customWidth="1"/>
    <col min="15358" max="15358" width="18.7109375" style="1" customWidth="1"/>
    <col min="15359" max="15359" width="29.28515625" style="1" customWidth="1"/>
    <col min="15360" max="15360" width="20.140625" style="1" customWidth="1"/>
    <col min="15361" max="15361" width="31.28515625" style="1" customWidth="1"/>
    <col min="15362" max="15362" width="0" style="1" hidden="1" customWidth="1"/>
    <col min="15363" max="15363" width="40" style="1" customWidth="1"/>
    <col min="15364" max="15364" width="19.85546875" style="1" customWidth="1"/>
    <col min="15365" max="15365" width="15.7109375" style="1" customWidth="1"/>
    <col min="15366" max="15366" width="19.42578125" style="1" customWidth="1"/>
    <col min="15367" max="15367" width="18.7109375" style="1" customWidth="1"/>
    <col min="15368" max="15606" width="11.42578125" style="1"/>
    <col min="15607" max="15607" width="6.42578125" style="1" customWidth="1"/>
    <col min="15608" max="15609" width="11.42578125" style="1"/>
    <col min="15610" max="15610" width="36.85546875" style="1" customWidth="1"/>
    <col min="15611" max="15611" width="20.28515625" style="1" customWidth="1"/>
    <col min="15612" max="15612" width="21.85546875" style="1" customWidth="1"/>
    <col min="15613" max="15613" width="20" style="1" customWidth="1"/>
    <col min="15614" max="15614" width="18.7109375" style="1" customWidth="1"/>
    <col min="15615" max="15615" width="29.28515625" style="1" customWidth="1"/>
    <col min="15616" max="15616" width="20.140625" style="1" customWidth="1"/>
    <col min="15617" max="15617" width="31.28515625" style="1" customWidth="1"/>
    <col min="15618" max="15618" width="0" style="1" hidden="1" customWidth="1"/>
    <col min="15619" max="15619" width="40" style="1" customWidth="1"/>
    <col min="15620" max="15620" width="19.85546875" style="1" customWidth="1"/>
    <col min="15621" max="15621" width="15.7109375" style="1" customWidth="1"/>
    <col min="15622" max="15622" width="19.42578125" style="1" customWidth="1"/>
    <col min="15623" max="15623" width="18.7109375" style="1" customWidth="1"/>
    <col min="15624" max="15862" width="11.42578125" style="1"/>
    <col min="15863" max="15863" width="6.42578125" style="1" customWidth="1"/>
    <col min="15864" max="15865" width="11.42578125" style="1"/>
    <col min="15866" max="15866" width="36.85546875" style="1" customWidth="1"/>
    <col min="15867" max="15867" width="20.28515625" style="1" customWidth="1"/>
    <col min="15868" max="15868" width="21.85546875" style="1" customWidth="1"/>
    <col min="15869" max="15869" width="20" style="1" customWidth="1"/>
    <col min="15870" max="15870" width="18.7109375" style="1" customWidth="1"/>
    <col min="15871" max="15871" width="29.28515625" style="1" customWidth="1"/>
    <col min="15872" max="15872" width="20.140625" style="1" customWidth="1"/>
    <col min="15873" max="15873" width="31.28515625" style="1" customWidth="1"/>
    <col min="15874" max="15874" width="0" style="1" hidden="1" customWidth="1"/>
    <col min="15875" max="15875" width="40" style="1" customWidth="1"/>
    <col min="15876" max="15876" width="19.85546875" style="1" customWidth="1"/>
    <col min="15877" max="15877" width="15.7109375" style="1" customWidth="1"/>
    <col min="15878" max="15878" width="19.42578125" style="1" customWidth="1"/>
    <col min="15879" max="15879" width="18.7109375" style="1" customWidth="1"/>
    <col min="15880" max="16118" width="11.42578125" style="1"/>
    <col min="16119" max="16119" width="6.42578125" style="1" customWidth="1"/>
    <col min="16120" max="16121" width="11.42578125" style="1"/>
    <col min="16122" max="16122" width="36.85546875" style="1" customWidth="1"/>
    <col min="16123" max="16123" width="20.28515625" style="1" customWidth="1"/>
    <col min="16124" max="16124" width="21.85546875" style="1" customWidth="1"/>
    <col min="16125" max="16125" width="20" style="1" customWidth="1"/>
    <col min="16126" max="16126" width="18.7109375" style="1" customWidth="1"/>
    <col min="16127" max="16127" width="29.28515625" style="1" customWidth="1"/>
    <col min="16128" max="16128" width="20.140625" style="1" customWidth="1"/>
    <col min="16129" max="16129" width="31.28515625" style="1" customWidth="1"/>
    <col min="16130" max="16130" width="0" style="1" hidden="1" customWidth="1"/>
    <col min="16131" max="16131" width="40" style="1" customWidth="1"/>
    <col min="16132" max="16132" width="19.85546875" style="1" customWidth="1"/>
    <col min="16133" max="16133" width="15.7109375" style="1" customWidth="1"/>
    <col min="16134" max="16134" width="19.42578125" style="1" customWidth="1"/>
    <col min="16135" max="16135" width="18.7109375" style="1" customWidth="1"/>
    <col min="16136" max="16384" width="11.42578125" style="1"/>
  </cols>
  <sheetData>
    <row r="1" spans="1:13" ht="40.5" customHeight="1">
      <c r="A1" s="13" t="s">
        <v>0</v>
      </c>
      <c r="B1" s="5" t="s">
        <v>4</v>
      </c>
      <c r="C1" s="13" t="s">
        <v>2</v>
      </c>
      <c r="D1" s="13" t="s">
        <v>6</v>
      </c>
      <c r="E1" s="14" t="s">
        <v>7</v>
      </c>
      <c r="F1" s="14" t="s">
        <v>8</v>
      </c>
      <c r="G1" s="13" t="s">
        <v>3</v>
      </c>
      <c r="H1" s="13" t="s">
        <v>1</v>
      </c>
      <c r="I1" s="13" t="s">
        <v>9</v>
      </c>
      <c r="J1" s="13" t="s">
        <v>5</v>
      </c>
      <c r="K1" s="13" t="s">
        <v>10</v>
      </c>
      <c r="L1" s="13" t="s">
        <v>344</v>
      </c>
      <c r="M1" s="13" t="s">
        <v>1714</v>
      </c>
    </row>
    <row r="2" spans="1:13" s="2" customFormat="1" ht="121.5" customHeight="1">
      <c r="A2" s="97">
        <v>1</v>
      </c>
      <c r="B2" s="110">
        <v>130</v>
      </c>
      <c r="C2" s="110">
        <v>16952</v>
      </c>
      <c r="D2" s="97" t="s">
        <v>886</v>
      </c>
      <c r="E2" s="111">
        <v>28800</v>
      </c>
      <c r="F2" s="111">
        <v>27600</v>
      </c>
      <c r="G2" s="97" t="s">
        <v>14</v>
      </c>
      <c r="H2" s="97" t="s">
        <v>887</v>
      </c>
      <c r="I2" s="98" t="s">
        <v>888</v>
      </c>
      <c r="J2" s="97" t="s">
        <v>889</v>
      </c>
      <c r="K2" s="112" t="s">
        <v>280</v>
      </c>
      <c r="L2" s="97" t="s">
        <v>326</v>
      </c>
      <c r="M2" s="19">
        <v>2014</v>
      </c>
    </row>
    <row r="3" spans="1:13" s="2" customFormat="1" ht="93" customHeight="1">
      <c r="A3" s="97">
        <v>2</v>
      </c>
      <c r="B3" s="110">
        <v>115</v>
      </c>
      <c r="C3" s="110">
        <v>16926</v>
      </c>
      <c r="D3" s="97" t="s">
        <v>890</v>
      </c>
      <c r="E3" s="111">
        <v>2902.5</v>
      </c>
      <c r="F3" s="111">
        <f>1182.4+420.16</f>
        <v>1602.5600000000002</v>
      </c>
      <c r="G3" s="97" t="s">
        <v>14</v>
      </c>
      <c r="H3" s="97" t="s">
        <v>891</v>
      </c>
      <c r="I3" s="98" t="s">
        <v>892</v>
      </c>
      <c r="J3" s="97" t="s">
        <v>893</v>
      </c>
      <c r="K3" s="112" t="s">
        <v>280</v>
      </c>
      <c r="L3" s="97" t="s">
        <v>326</v>
      </c>
      <c r="M3" s="19">
        <v>2014</v>
      </c>
    </row>
    <row r="4" spans="1:13" s="2" customFormat="1" ht="93" customHeight="1">
      <c r="A4" s="97">
        <v>3</v>
      </c>
      <c r="B4" s="97">
        <v>165</v>
      </c>
      <c r="C4" s="97">
        <v>17051</v>
      </c>
      <c r="D4" s="97" t="s">
        <v>894</v>
      </c>
      <c r="E4" s="111">
        <v>947.5</v>
      </c>
      <c r="F4" s="111">
        <f>634.83+312.67</f>
        <v>947.5</v>
      </c>
      <c r="G4" s="97" t="s">
        <v>14</v>
      </c>
      <c r="H4" s="97" t="s">
        <v>895</v>
      </c>
      <c r="I4" s="98" t="s">
        <v>896</v>
      </c>
      <c r="J4" s="97" t="s">
        <v>897</v>
      </c>
      <c r="K4" s="112" t="s">
        <v>280</v>
      </c>
      <c r="L4" s="97" t="s">
        <v>326</v>
      </c>
      <c r="M4" s="19">
        <v>2014</v>
      </c>
    </row>
    <row r="5" spans="1:13" s="2" customFormat="1" ht="93" customHeight="1">
      <c r="A5" s="97">
        <v>4</v>
      </c>
      <c r="B5" s="97">
        <v>139</v>
      </c>
      <c r="C5" s="97">
        <v>16980</v>
      </c>
      <c r="D5" s="97" t="s">
        <v>898</v>
      </c>
      <c r="E5" s="111">
        <v>471</v>
      </c>
      <c r="F5" s="111">
        <f>361.7+178.95</f>
        <v>540.65</v>
      </c>
      <c r="G5" s="97" t="s">
        <v>14</v>
      </c>
      <c r="H5" s="97" t="s">
        <v>899</v>
      </c>
      <c r="I5" s="97" t="s">
        <v>900</v>
      </c>
      <c r="J5" s="97" t="s">
        <v>901</v>
      </c>
      <c r="K5" s="112" t="s">
        <v>280</v>
      </c>
      <c r="L5" s="97" t="s">
        <v>326</v>
      </c>
      <c r="M5" s="19">
        <v>2014</v>
      </c>
    </row>
    <row r="6" spans="1:13" s="2" customFormat="1" ht="93" customHeight="1">
      <c r="A6" s="97">
        <v>5</v>
      </c>
      <c r="B6" s="97">
        <v>144</v>
      </c>
      <c r="C6" s="97">
        <v>16402</v>
      </c>
      <c r="D6" s="97" t="s">
        <v>902</v>
      </c>
      <c r="E6" s="111">
        <v>6029.12</v>
      </c>
      <c r="F6" s="111">
        <v>5622.6</v>
      </c>
      <c r="G6" s="97" t="s">
        <v>14</v>
      </c>
      <c r="H6" s="97" t="s">
        <v>903</v>
      </c>
      <c r="I6" s="97" t="s">
        <v>904</v>
      </c>
      <c r="J6" s="97" t="s">
        <v>905</v>
      </c>
      <c r="K6" s="112" t="s">
        <v>280</v>
      </c>
      <c r="L6" s="97" t="s">
        <v>326</v>
      </c>
      <c r="M6" s="19">
        <v>2014</v>
      </c>
    </row>
    <row r="7" spans="1:13" s="2" customFormat="1" ht="93" customHeight="1">
      <c r="A7" s="97">
        <v>6</v>
      </c>
      <c r="B7" s="97">
        <v>159</v>
      </c>
      <c r="C7" s="97">
        <v>17035</v>
      </c>
      <c r="D7" s="97" t="s">
        <v>906</v>
      </c>
      <c r="E7" s="111">
        <v>1800</v>
      </c>
      <c r="F7" s="113">
        <v>1800</v>
      </c>
      <c r="G7" s="97" t="s">
        <v>14</v>
      </c>
      <c r="H7" s="97" t="s">
        <v>907</v>
      </c>
      <c r="I7" s="97" t="s">
        <v>908</v>
      </c>
      <c r="J7" s="97" t="s">
        <v>909</v>
      </c>
      <c r="K7" s="112" t="s">
        <v>280</v>
      </c>
      <c r="L7" s="97" t="s">
        <v>326</v>
      </c>
      <c r="M7" s="19">
        <v>2014</v>
      </c>
    </row>
    <row r="8" spans="1:13" s="2" customFormat="1" ht="93" customHeight="1">
      <c r="A8" s="97">
        <v>7</v>
      </c>
      <c r="B8" s="97">
        <v>164</v>
      </c>
      <c r="C8" s="97">
        <v>17050</v>
      </c>
      <c r="D8" s="97" t="s">
        <v>910</v>
      </c>
      <c r="E8" s="111">
        <v>1090</v>
      </c>
      <c r="F8" s="113">
        <v>1090</v>
      </c>
      <c r="G8" s="97" t="s">
        <v>14</v>
      </c>
      <c r="H8" s="97" t="s">
        <v>911</v>
      </c>
      <c r="I8" s="97" t="s">
        <v>912</v>
      </c>
      <c r="J8" s="97" t="s">
        <v>913</v>
      </c>
      <c r="K8" s="112" t="s">
        <v>280</v>
      </c>
      <c r="L8" s="97" t="s">
        <v>326</v>
      </c>
      <c r="M8" s="19">
        <v>2014</v>
      </c>
    </row>
    <row r="9" spans="1:13" s="2" customFormat="1" ht="93" customHeight="1">
      <c r="A9" s="97">
        <v>8</v>
      </c>
      <c r="B9" s="97">
        <v>174</v>
      </c>
      <c r="C9" s="97">
        <v>16990</v>
      </c>
      <c r="D9" s="97" t="s">
        <v>914</v>
      </c>
      <c r="E9" s="111">
        <v>2197.3000000000002</v>
      </c>
      <c r="F9" s="113">
        <f>761.25+168.87+250.5</f>
        <v>1180.6199999999999</v>
      </c>
      <c r="G9" s="97" t="s">
        <v>14</v>
      </c>
      <c r="H9" s="97" t="s">
        <v>899</v>
      </c>
      <c r="I9" s="97" t="s">
        <v>915</v>
      </c>
      <c r="J9" s="97" t="s">
        <v>916</v>
      </c>
      <c r="K9" s="112" t="s">
        <v>280</v>
      </c>
      <c r="L9" s="97" t="s">
        <v>326</v>
      </c>
      <c r="M9" s="19">
        <v>2014</v>
      </c>
    </row>
    <row r="10" spans="1:13" s="2" customFormat="1" ht="93" customHeight="1">
      <c r="A10" s="97">
        <v>9</v>
      </c>
      <c r="B10" s="97">
        <v>184</v>
      </c>
      <c r="C10" s="97">
        <v>17115</v>
      </c>
      <c r="D10" s="97" t="s">
        <v>917</v>
      </c>
      <c r="E10" s="111">
        <v>29396.27</v>
      </c>
      <c r="F10" s="113">
        <f>12222.22+3333.34+4444.44</f>
        <v>20000</v>
      </c>
      <c r="G10" s="97" t="s">
        <v>14</v>
      </c>
      <c r="H10" s="97" t="s">
        <v>918</v>
      </c>
      <c r="I10" s="97" t="s">
        <v>919</v>
      </c>
      <c r="J10" s="97" t="s">
        <v>920</v>
      </c>
      <c r="K10" s="112" t="s">
        <v>280</v>
      </c>
      <c r="L10" s="97" t="s">
        <v>326</v>
      </c>
      <c r="M10" s="19">
        <v>2014</v>
      </c>
    </row>
    <row r="11" spans="1:13" s="2" customFormat="1" ht="93" customHeight="1">
      <c r="A11" s="97">
        <v>10</v>
      </c>
      <c r="B11" s="97" t="s">
        <v>361</v>
      </c>
      <c r="C11" s="97">
        <v>17135</v>
      </c>
      <c r="D11" s="97" t="s">
        <v>921</v>
      </c>
      <c r="E11" s="111">
        <v>2000</v>
      </c>
      <c r="F11" s="113">
        <v>1998</v>
      </c>
      <c r="G11" s="97" t="s">
        <v>922</v>
      </c>
      <c r="H11" s="97" t="s">
        <v>923</v>
      </c>
      <c r="I11" s="98" t="s">
        <v>924</v>
      </c>
      <c r="J11" s="97" t="s">
        <v>925</v>
      </c>
      <c r="K11" s="112" t="s">
        <v>280</v>
      </c>
      <c r="L11" s="97" t="s">
        <v>326</v>
      </c>
      <c r="M11" s="19">
        <v>2014</v>
      </c>
    </row>
    <row r="12" spans="1:13" s="2" customFormat="1" ht="93" customHeight="1">
      <c r="A12" s="97">
        <v>11</v>
      </c>
      <c r="B12" s="98">
        <v>10</v>
      </c>
      <c r="C12" s="98">
        <v>17014</v>
      </c>
      <c r="D12" s="98" t="s">
        <v>926</v>
      </c>
      <c r="E12" s="111">
        <v>25260</v>
      </c>
      <c r="F12" s="113">
        <v>8420</v>
      </c>
      <c r="G12" s="113" t="s">
        <v>14</v>
      </c>
      <c r="H12" s="113" t="s">
        <v>927</v>
      </c>
      <c r="I12" s="98" t="s">
        <v>928</v>
      </c>
      <c r="J12" s="98" t="s">
        <v>929</v>
      </c>
      <c r="K12" s="112" t="s">
        <v>280</v>
      </c>
      <c r="L12" s="98" t="s">
        <v>346</v>
      </c>
      <c r="M12" s="19">
        <v>2014</v>
      </c>
    </row>
    <row r="13" spans="1:13" s="2" customFormat="1" ht="93" customHeight="1">
      <c r="A13" s="97">
        <v>12</v>
      </c>
      <c r="B13" s="98">
        <v>16684</v>
      </c>
      <c r="C13" s="98" t="s">
        <v>930</v>
      </c>
      <c r="D13" s="98" t="s">
        <v>931</v>
      </c>
      <c r="E13" s="111">
        <v>38763</v>
      </c>
      <c r="F13" s="113">
        <v>38741.199999999997</v>
      </c>
      <c r="G13" s="113" t="s">
        <v>932</v>
      </c>
      <c r="H13" s="113" t="s">
        <v>933</v>
      </c>
      <c r="I13" s="113" t="s">
        <v>934</v>
      </c>
      <c r="J13" s="98" t="s">
        <v>935</v>
      </c>
      <c r="K13" s="112" t="s">
        <v>280</v>
      </c>
      <c r="L13" s="98" t="s">
        <v>368</v>
      </c>
      <c r="M13" s="19">
        <v>2014</v>
      </c>
    </row>
    <row r="14" spans="1:13" s="2" customFormat="1" ht="93" customHeight="1">
      <c r="A14" s="97">
        <v>13</v>
      </c>
      <c r="B14" s="98">
        <v>176</v>
      </c>
      <c r="C14" s="98">
        <v>17081</v>
      </c>
      <c r="D14" s="98" t="s">
        <v>936</v>
      </c>
      <c r="E14" s="111">
        <v>17835</v>
      </c>
      <c r="F14" s="113">
        <v>552</v>
      </c>
      <c r="G14" s="113" t="s">
        <v>14</v>
      </c>
      <c r="H14" s="113" t="s">
        <v>937</v>
      </c>
      <c r="I14" s="113" t="s">
        <v>938</v>
      </c>
      <c r="J14" s="98" t="s">
        <v>939</v>
      </c>
      <c r="K14" s="112" t="s">
        <v>280</v>
      </c>
      <c r="L14" s="98" t="s">
        <v>326</v>
      </c>
      <c r="M14" s="19">
        <v>2014</v>
      </c>
    </row>
    <row r="15" spans="1:13" s="2" customFormat="1" ht="93" customHeight="1">
      <c r="A15" s="97">
        <v>14</v>
      </c>
      <c r="B15" s="98">
        <v>171</v>
      </c>
      <c r="C15" s="98">
        <v>17071</v>
      </c>
      <c r="D15" s="98" t="s">
        <v>940</v>
      </c>
      <c r="E15" s="111">
        <v>16322.14</v>
      </c>
      <c r="F15" s="113">
        <v>2260</v>
      </c>
      <c r="G15" s="113" t="s">
        <v>14</v>
      </c>
      <c r="H15" s="113" t="s">
        <v>941</v>
      </c>
      <c r="I15" s="113" t="s">
        <v>942</v>
      </c>
      <c r="J15" s="98" t="s">
        <v>943</v>
      </c>
      <c r="K15" s="112" t="s">
        <v>280</v>
      </c>
      <c r="L15" s="98" t="s">
        <v>326</v>
      </c>
      <c r="M15" s="19">
        <v>2014</v>
      </c>
    </row>
    <row r="16" spans="1:13" s="2" customFormat="1" ht="93" customHeight="1">
      <c r="A16" s="97">
        <v>15</v>
      </c>
      <c r="B16" s="97">
        <v>156</v>
      </c>
      <c r="C16" s="97">
        <v>16913</v>
      </c>
      <c r="D16" s="97" t="s">
        <v>944</v>
      </c>
      <c r="E16" s="111">
        <v>12265.65</v>
      </c>
      <c r="F16" s="113">
        <v>2405.6999999999998</v>
      </c>
      <c r="G16" s="97" t="s">
        <v>14</v>
      </c>
      <c r="H16" s="97" t="s">
        <v>945</v>
      </c>
      <c r="I16" s="97" t="s">
        <v>946</v>
      </c>
      <c r="J16" s="97" t="s">
        <v>947</v>
      </c>
      <c r="K16" s="112" t="s">
        <v>280</v>
      </c>
      <c r="L16" s="97" t="s">
        <v>326</v>
      </c>
      <c r="M16" s="19">
        <v>2014</v>
      </c>
    </row>
    <row r="17" spans="1:13" s="2" customFormat="1" ht="93" customHeight="1">
      <c r="A17" s="97">
        <v>16</v>
      </c>
      <c r="B17" s="97">
        <v>177</v>
      </c>
      <c r="C17" s="97">
        <v>17088</v>
      </c>
      <c r="D17" s="97" t="s">
        <v>948</v>
      </c>
      <c r="E17" s="111">
        <v>277.5</v>
      </c>
      <c r="F17" s="113">
        <v>277.5</v>
      </c>
      <c r="G17" s="97" t="s">
        <v>14</v>
      </c>
      <c r="H17" s="97" t="s">
        <v>949</v>
      </c>
      <c r="I17" s="97" t="s">
        <v>950</v>
      </c>
      <c r="J17" s="97" t="s">
        <v>951</v>
      </c>
      <c r="K17" s="112" t="s">
        <v>280</v>
      </c>
      <c r="L17" s="97" t="s">
        <v>326</v>
      </c>
      <c r="M17" s="19">
        <v>2014</v>
      </c>
    </row>
    <row r="18" spans="1:13" s="2" customFormat="1" ht="93" customHeight="1">
      <c r="A18" s="97">
        <v>17</v>
      </c>
      <c r="B18" s="97">
        <v>136</v>
      </c>
      <c r="C18" s="97">
        <v>16962</v>
      </c>
      <c r="D18" s="97" t="s">
        <v>952</v>
      </c>
      <c r="E18" s="111">
        <v>14009.22</v>
      </c>
      <c r="F18" s="111">
        <f>7604.1+2785.25</f>
        <v>10389.35</v>
      </c>
      <c r="G18" s="97" t="s">
        <v>14</v>
      </c>
      <c r="H18" s="97" t="s">
        <v>2150</v>
      </c>
      <c r="I18" s="97" t="s">
        <v>953</v>
      </c>
      <c r="J18" s="97" t="s">
        <v>954</v>
      </c>
      <c r="K18" s="112" t="s">
        <v>280</v>
      </c>
      <c r="L18" s="97" t="s">
        <v>326</v>
      </c>
      <c r="M18" s="19">
        <v>2014</v>
      </c>
    </row>
    <row r="19" spans="1:13" s="2" customFormat="1" ht="93" customHeight="1">
      <c r="A19" s="97">
        <v>18</v>
      </c>
      <c r="B19" s="98">
        <v>16901</v>
      </c>
      <c r="C19" s="98" t="s">
        <v>956</v>
      </c>
      <c r="D19" s="98" t="s">
        <v>957</v>
      </c>
      <c r="E19" s="111">
        <v>21742.55</v>
      </c>
      <c r="F19" s="113">
        <v>21742.04</v>
      </c>
      <c r="G19" s="98" t="s">
        <v>958</v>
      </c>
      <c r="H19" s="98" t="s">
        <v>35</v>
      </c>
      <c r="I19" s="98" t="s">
        <v>959</v>
      </c>
      <c r="J19" s="97" t="s">
        <v>960</v>
      </c>
      <c r="K19" s="112" t="s">
        <v>280</v>
      </c>
      <c r="L19" s="97" t="s">
        <v>345</v>
      </c>
      <c r="M19" s="19">
        <v>2014</v>
      </c>
    </row>
    <row r="20" spans="1:13" s="2" customFormat="1" ht="93" customHeight="1">
      <c r="A20" s="97">
        <v>19</v>
      </c>
      <c r="B20" s="98">
        <v>183</v>
      </c>
      <c r="C20" s="98">
        <v>17114</v>
      </c>
      <c r="D20" s="98" t="s">
        <v>961</v>
      </c>
      <c r="E20" s="111">
        <v>9202.5</v>
      </c>
      <c r="F20" s="113">
        <v>9202.5</v>
      </c>
      <c r="G20" s="98" t="s">
        <v>14</v>
      </c>
      <c r="H20" s="98" t="s">
        <v>962</v>
      </c>
      <c r="I20" s="98" t="s">
        <v>963</v>
      </c>
      <c r="J20" s="98" t="s">
        <v>964</v>
      </c>
      <c r="K20" s="112" t="s">
        <v>280</v>
      </c>
      <c r="L20" s="97" t="s">
        <v>326</v>
      </c>
      <c r="M20" s="19">
        <v>2014</v>
      </c>
    </row>
    <row r="21" spans="1:13" s="2" customFormat="1" ht="93" customHeight="1">
      <c r="A21" s="97">
        <v>20</v>
      </c>
      <c r="B21" s="115" t="s">
        <v>965</v>
      </c>
      <c r="C21" s="115" t="s">
        <v>966</v>
      </c>
      <c r="D21" s="18" t="s">
        <v>967</v>
      </c>
      <c r="E21" s="111">
        <v>160000</v>
      </c>
      <c r="F21" s="100">
        <v>82267.16</v>
      </c>
      <c r="G21" s="18" t="s">
        <v>968</v>
      </c>
      <c r="H21" s="18" t="s">
        <v>969</v>
      </c>
      <c r="I21" s="18" t="s">
        <v>970</v>
      </c>
      <c r="J21" s="18" t="s">
        <v>971</v>
      </c>
      <c r="K21" s="18" t="s">
        <v>972</v>
      </c>
      <c r="L21" s="18" t="s">
        <v>368</v>
      </c>
      <c r="M21" s="19">
        <v>2014</v>
      </c>
    </row>
    <row r="22" spans="1:13" s="2" customFormat="1" ht="93" customHeight="1">
      <c r="A22" s="97">
        <v>21</v>
      </c>
      <c r="B22" s="115">
        <v>16671</v>
      </c>
      <c r="C22" s="115" t="s">
        <v>973</v>
      </c>
      <c r="D22" s="18" t="s">
        <v>974</v>
      </c>
      <c r="E22" s="111">
        <v>66487.14</v>
      </c>
      <c r="F22" s="100">
        <v>65268</v>
      </c>
      <c r="G22" s="18" t="s">
        <v>932</v>
      </c>
      <c r="H22" s="18" t="s">
        <v>975</v>
      </c>
      <c r="I22" s="18" t="s">
        <v>976</v>
      </c>
      <c r="J22" s="18" t="s">
        <v>977</v>
      </c>
      <c r="K22" s="18" t="s">
        <v>972</v>
      </c>
      <c r="L22" s="18" t="s">
        <v>368</v>
      </c>
      <c r="M22" s="19">
        <v>2014</v>
      </c>
    </row>
    <row r="23" spans="1:13" s="2" customFormat="1" ht="93" customHeight="1">
      <c r="A23" s="97">
        <v>22</v>
      </c>
      <c r="B23" s="115">
        <v>16684</v>
      </c>
      <c r="C23" s="115" t="s">
        <v>930</v>
      </c>
      <c r="D23" s="18" t="s">
        <v>931</v>
      </c>
      <c r="E23" s="111">
        <v>38763</v>
      </c>
      <c r="F23" s="100">
        <v>38741.199999999997</v>
      </c>
      <c r="G23" s="18" t="s">
        <v>932</v>
      </c>
      <c r="H23" s="18" t="s">
        <v>933</v>
      </c>
      <c r="I23" s="18" t="s">
        <v>934</v>
      </c>
      <c r="J23" s="18" t="s">
        <v>935</v>
      </c>
      <c r="K23" s="18" t="s">
        <v>280</v>
      </c>
      <c r="L23" s="18" t="s">
        <v>368</v>
      </c>
      <c r="M23" s="19">
        <v>2014</v>
      </c>
    </row>
    <row r="24" spans="1:13" s="2" customFormat="1" ht="93" customHeight="1">
      <c r="A24" s="97">
        <v>23</v>
      </c>
      <c r="B24" s="115">
        <v>16892</v>
      </c>
      <c r="C24" s="115" t="s">
        <v>978</v>
      </c>
      <c r="D24" s="18" t="s">
        <v>979</v>
      </c>
      <c r="E24" s="111">
        <v>15000</v>
      </c>
      <c r="F24" s="100">
        <v>14992.84</v>
      </c>
      <c r="G24" s="18" t="s">
        <v>980</v>
      </c>
      <c r="H24" s="18" t="s">
        <v>981</v>
      </c>
      <c r="I24" s="18" t="s">
        <v>982</v>
      </c>
      <c r="J24" s="18" t="s">
        <v>983</v>
      </c>
      <c r="K24" s="18" t="s">
        <v>972</v>
      </c>
      <c r="L24" s="18" t="s">
        <v>368</v>
      </c>
      <c r="M24" s="19">
        <v>2014</v>
      </c>
    </row>
    <row r="25" spans="1:13" s="2" customFormat="1" ht="93" customHeight="1">
      <c r="A25" s="97">
        <v>24</v>
      </c>
      <c r="B25" s="115">
        <v>17120</v>
      </c>
      <c r="C25" s="115" t="s">
        <v>984</v>
      </c>
      <c r="D25" s="18" t="s">
        <v>985</v>
      </c>
      <c r="E25" s="111">
        <v>7000</v>
      </c>
      <c r="F25" s="100">
        <v>3985</v>
      </c>
      <c r="G25" s="18" t="s">
        <v>440</v>
      </c>
      <c r="H25" s="18" t="s">
        <v>986</v>
      </c>
      <c r="I25" s="18" t="s">
        <v>987</v>
      </c>
      <c r="J25" s="18" t="s">
        <v>988</v>
      </c>
      <c r="K25" s="18" t="s">
        <v>972</v>
      </c>
      <c r="L25" s="18" t="s">
        <v>426</v>
      </c>
      <c r="M25" s="19">
        <v>2014</v>
      </c>
    </row>
    <row r="26" spans="1:13" s="2" customFormat="1" ht="93" customHeight="1">
      <c r="A26" s="97">
        <v>25</v>
      </c>
      <c r="B26" s="101">
        <v>17160</v>
      </c>
      <c r="C26" s="116" t="s">
        <v>989</v>
      </c>
      <c r="D26" s="18" t="s">
        <v>990</v>
      </c>
      <c r="E26" s="111">
        <v>2290</v>
      </c>
      <c r="F26" s="102">
        <v>1973</v>
      </c>
      <c r="G26" s="18" t="s">
        <v>440</v>
      </c>
      <c r="H26" s="18" t="s">
        <v>991</v>
      </c>
      <c r="I26" s="18" t="s">
        <v>992</v>
      </c>
      <c r="J26" s="18" t="s">
        <v>993</v>
      </c>
      <c r="K26" s="18" t="s">
        <v>972</v>
      </c>
      <c r="L26" s="18" t="s">
        <v>994</v>
      </c>
      <c r="M26" s="19">
        <v>2014</v>
      </c>
    </row>
    <row r="27" spans="1:13" s="2" customFormat="1" ht="93" customHeight="1">
      <c r="A27" s="97">
        <v>26</v>
      </c>
      <c r="B27" s="117">
        <v>17161</v>
      </c>
      <c r="C27" s="118" t="s">
        <v>995</v>
      </c>
      <c r="D27" s="18" t="s">
        <v>996</v>
      </c>
      <c r="E27" s="111">
        <v>4223</v>
      </c>
      <c r="F27" s="119">
        <v>3497.68</v>
      </c>
      <c r="G27" s="18" t="s">
        <v>440</v>
      </c>
      <c r="H27" s="18" t="s">
        <v>997</v>
      </c>
      <c r="I27" s="18" t="s">
        <v>998</v>
      </c>
      <c r="J27" s="18" t="s">
        <v>999</v>
      </c>
      <c r="K27" s="18" t="s">
        <v>972</v>
      </c>
      <c r="L27" s="18" t="s">
        <v>994</v>
      </c>
      <c r="M27" s="19">
        <v>2014</v>
      </c>
    </row>
    <row r="28" spans="1:13" s="2" customFormat="1" ht="93" customHeight="1">
      <c r="A28" s="97">
        <v>27</v>
      </c>
      <c r="B28" s="117">
        <v>17162</v>
      </c>
      <c r="C28" s="118" t="s">
        <v>1000</v>
      </c>
      <c r="D28" s="18" t="s">
        <v>1001</v>
      </c>
      <c r="E28" s="111">
        <v>485</v>
      </c>
      <c r="F28" s="119">
        <v>412.57</v>
      </c>
      <c r="G28" s="18" t="s">
        <v>440</v>
      </c>
      <c r="H28" s="18" t="s">
        <v>1002</v>
      </c>
      <c r="I28" s="18" t="s">
        <v>1003</v>
      </c>
      <c r="J28" s="18" t="s">
        <v>1004</v>
      </c>
      <c r="K28" s="18" t="s">
        <v>972</v>
      </c>
      <c r="L28" s="18" t="s">
        <v>994</v>
      </c>
      <c r="M28" s="19">
        <v>2014</v>
      </c>
    </row>
    <row r="29" spans="1:13" s="2" customFormat="1" ht="93" customHeight="1">
      <c r="A29" s="97">
        <v>28</v>
      </c>
      <c r="B29" s="117">
        <v>17165</v>
      </c>
      <c r="C29" s="118" t="s">
        <v>1005</v>
      </c>
      <c r="D29" s="18" t="s">
        <v>1006</v>
      </c>
      <c r="E29" s="111">
        <v>643</v>
      </c>
      <c r="F29" s="119">
        <v>630</v>
      </c>
      <c r="G29" s="18" t="s">
        <v>440</v>
      </c>
      <c r="H29" s="18" t="s">
        <v>1007</v>
      </c>
      <c r="I29" s="18" t="s">
        <v>1008</v>
      </c>
      <c r="J29" s="18" t="s">
        <v>1009</v>
      </c>
      <c r="K29" s="18" t="s">
        <v>972</v>
      </c>
      <c r="L29" s="18" t="s">
        <v>994</v>
      </c>
      <c r="M29" s="19">
        <v>2014</v>
      </c>
    </row>
    <row r="30" spans="1:13" s="2" customFormat="1" ht="93" customHeight="1">
      <c r="A30" s="97">
        <v>29</v>
      </c>
      <c r="B30" s="117">
        <v>17166</v>
      </c>
      <c r="C30" s="118" t="s">
        <v>1010</v>
      </c>
      <c r="D30" s="18" t="s">
        <v>1011</v>
      </c>
      <c r="E30" s="111">
        <v>2202</v>
      </c>
      <c r="F30" s="119">
        <v>2149.84</v>
      </c>
      <c r="G30" s="18" t="s">
        <v>440</v>
      </c>
      <c r="H30" s="18" t="s">
        <v>1012</v>
      </c>
      <c r="I30" s="18" t="s">
        <v>1013</v>
      </c>
      <c r="J30" s="18" t="s">
        <v>1014</v>
      </c>
      <c r="K30" s="18" t="s">
        <v>972</v>
      </c>
      <c r="L30" s="18" t="s">
        <v>994</v>
      </c>
      <c r="M30" s="19">
        <v>2014</v>
      </c>
    </row>
    <row r="31" spans="1:13" s="2" customFormat="1" ht="93" customHeight="1">
      <c r="A31" s="97">
        <v>30</v>
      </c>
      <c r="B31" s="117">
        <v>17203</v>
      </c>
      <c r="C31" s="118" t="s">
        <v>1015</v>
      </c>
      <c r="D31" s="18" t="s">
        <v>1016</v>
      </c>
      <c r="E31" s="111">
        <v>197.64</v>
      </c>
      <c r="F31" s="119">
        <v>194</v>
      </c>
      <c r="G31" s="18" t="s">
        <v>440</v>
      </c>
      <c r="H31" s="18" t="s">
        <v>1017</v>
      </c>
      <c r="I31" s="18" t="s">
        <v>1018</v>
      </c>
      <c r="J31" s="18" t="s">
        <v>1019</v>
      </c>
      <c r="K31" s="18" t="s">
        <v>972</v>
      </c>
      <c r="L31" s="18" t="s">
        <v>994</v>
      </c>
      <c r="M31" s="19">
        <v>2014</v>
      </c>
    </row>
    <row r="32" spans="1:13" s="2" customFormat="1" ht="93" customHeight="1">
      <c r="A32" s="97">
        <v>31</v>
      </c>
      <c r="B32" s="17">
        <v>16830</v>
      </c>
      <c r="C32" s="17">
        <v>20</v>
      </c>
      <c r="D32" s="18" t="s">
        <v>1020</v>
      </c>
      <c r="E32" s="102">
        <v>311717.24</v>
      </c>
      <c r="F32" s="102">
        <v>332957.76</v>
      </c>
      <c r="G32" s="18" t="s">
        <v>441</v>
      </c>
      <c r="H32" s="18" t="s">
        <v>1021</v>
      </c>
      <c r="I32" s="120" t="s">
        <v>1022</v>
      </c>
      <c r="J32" s="18" t="s">
        <v>1023</v>
      </c>
      <c r="K32" s="18" t="s">
        <v>972</v>
      </c>
      <c r="L32" s="117" t="s">
        <v>326</v>
      </c>
      <c r="M32" s="19">
        <v>2014</v>
      </c>
    </row>
    <row r="33" spans="1:13" s="2" customFormat="1" ht="93" customHeight="1">
      <c r="A33" s="97">
        <v>32</v>
      </c>
      <c r="B33" s="17">
        <v>16224</v>
      </c>
      <c r="C33" s="17">
        <v>57</v>
      </c>
      <c r="D33" s="18" t="s">
        <v>1024</v>
      </c>
      <c r="E33" s="102">
        <v>524277.28</v>
      </c>
      <c r="F33" s="102">
        <v>447423.5</v>
      </c>
      <c r="G33" s="18" t="s">
        <v>45</v>
      </c>
      <c r="H33" s="18" t="s">
        <v>1025</v>
      </c>
      <c r="I33" s="120" t="s">
        <v>1026</v>
      </c>
      <c r="J33" s="18" t="s">
        <v>34</v>
      </c>
      <c r="K33" s="18" t="s">
        <v>972</v>
      </c>
      <c r="L33" s="117" t="s">
        <v>326</v>
      </c>
      <c r="M33" s="19">
        <v>2014</v>
      </c>
    </row>
    <row r="34" spans="1:13" s="2" customFormat="1" ht="93" customHeight="1">
      <c r="A34" s="97">
        <v>33</v>
      </c>
      <c r="B34" s="17">
        <v>16212</v>
      </c>
      <c r="C34" s="17">
        <v>104</v>
      </c>
      <c r="D34" s="18" t="s">
        <v>1027</v>
      </c>
      <c r="E34" s="102">
        <v>35091.85</v>
      </c>
      <c r="F34" s="102">
        <v>33755.120000000003</v>
      </c>
      <c r="G34" s="18" t="s">
        <v>14</v>
      </c>
      <c r="H34" s="18" t="s">
        <v>1028</v>
      </c>
      <c r="I34" s="120" t="s">
        <v>1029</v>
      </c>
      <c r="J34" s="18" t="s">
        <v>1030</v>
      </c>
      <c r="K34" s="117" t="s">
        <v>280</v>
      </c>
      <c r="L34" s="117" t="s">
        <v>326</v>
      </c>
      <c r="M34" s="19">
        <v>2014</v>
      </c>
    </row>
    <row r="35" spans="1:13" s="2" customFormat="1" ht="93" customHeight="1">
      <c r="A35" s="97">
        <v>34</v>
      </c>
      <c r="B35" s="17">
        <v>16898</v>
      </c>
      <c r="C35" s="17">
        <v>105</v>
      </c>
      <c r="D35" s="18" t="s">
        <v>1031</v>
      </c>
      <c r="E35" s="102">
        <v>39600</v>
      </c>
      <c r="F35" s="102">
        <v>37466.879999999997</v>
      </c>
      <c r="G35" s="18" t="s">
        <v>14</v>
      </c>
      <c r="H35" s="18" t="s">
        <v>1032</v>
      </c>
      <c r="I35" s="120" t="s">
        <v>1033</v>
      </c>
      <c r="J35" s="18" t="s">
        <v>1034</v>
      </c>
      <c r="K35" s="117" t="s">
        <v>280</v>
      </c>
      <c r="L35" s="117" t="s">
        <v>326</v>
      </c>
      <c r="M35" s="19">
        <v>2014</v>
      </c>
    </row>
    <row r="36" spans="1:13" s="2" customFormat="1" ht="93" customHeight="1">
      <c r="A36" s="97">
        <v>35</v>
      </c>
      <c r="B36" s="17">
        <v>16912</v>
      </c>
      <c r="C36" s="17">
        <v>112</v>
      </c>
      <c r="D36" s="18" t="s">
        <v>1035</v>
      </c>
      <c r="E36" s="102">
        <v>900</v>
      </c>
      <c r="F36" s="102">
        <v>904</v>
      </c>
      <c r="G36" s="18" t="s">
        <v>587</v>
      </c>
      <c r="H36" s="18" t="s">
        <v>1036</v>
      </c>
      <c r="I36" s="120" t="s">
        <v>1037</v>
      </c>
      <c r="J36" s="18" t="s">
        <v>1038</v>
      </c>
      <c r="K36" s="117" t="s">
        <v>280</v>
      </c>
      <c r="L36" s="117" t="s">
        <v>326</v>
      </c>
      <c r="M36" s="19">
        <v>2014</v>
      </c>
    </row>
    <row r="37" spans="1:13" s="2" customFormat="1" ht="93" customHeight="1">
      <c r="A37" s="97">
        <v>36</v>
      </c>
      <c r="B37" s="17">
        <v>16725</v>
      </c>
      <c r="C37" s="17">
        <v>125</v>
      </c>
      <c r="D37" s="18" t="s">
        <v>1039</v>
      </c>
      <c r="E37" s="102">
        <v>62000</v>
      </c>
      <c r="F37" s="102">
        <v>31217</v>
      </c>
      <c r="G37" s="18" t="s">
        <v>1040</v>
      </c>
      <c r="H37" s="18" t="s">
        <v>1028</v>
      </c>
      <c r="I37" s="120" t="s">
        <v>1041</v>
      </c>
      <c r="J37" s="18" t="s">
        <v>1042</v>
      </c>
      <c r="K37" s="117" t="s">
        <v>280</v>
      </c>
      <c r="L37" s="117" t="s">
        <v>326</v>
      </c>
      <c r="M37" s="19">
        <v>2014</v>
      </c>
    </row>
    <row r="38" spans="1:13" s="2" customFormat="1" ht="93" customHeight="1">
      <c r="A38" s="97">
        <v>37</v>
      </c>
      <c r="B38" s="18">
        <v>16996</v>
      </c>
      <c r="C38" s="18">
        <v>152</v>
      </c>
      <c r="D38" s="18" t="s">
        <v>1043</v>
      </c>
      <c r="E38" s="102">
        <v>23351.32</v>
      </c>
      <c r="F38" s="102">
        <v>15095.57</v>
      </c>
      <c r="G38" s="18" t="s">
        <v>14</v>
      </c>
      <c r="H38" s="18" t="s">
        <v>1044</v>
      </c>
      <c r="I38" s="120" t="s">
        <v>1045</v>
      </c>
      <c r="J38" s="18" t="s">
        <v>1046</v>
      </c>
      <c r="K38" s="18" t="s">
        <v>972</v>
      </c>
      <c r="L38" s="117" t="s">
        <v>326</v>
      </c>
      <c r="M38" s="19">
        <v>2014</v>
      </c>
    </row>
    <row r="39" spans="1:13" s="2" customFormat="1" ht="93" customHeight="1">
      <c r="A39" s="97">
        <v>38</v>
      </c>
      <c r="B39" s="18">
        <v>17022</v>
      </c>
      <c r="C39" s="18">
        <v>155</v>
      </c>
      <c r="D39" s="18" t="s">
        <v>1047</v>
      </c>
      <c r="E39" s="102">
        <v>112644.3</v>
      </c>
      <c r="F39" s="102">
        <v>112639.98</v>
      </c>
      <c r="G39" s="18" t="s">
        <v>441</v>
      </c>
      <c r="H39" s="18" t="s">
        <v>1048</v>
      </c>
      <c r="I39" s="120" t="s">
        <v>1049</v>
      </c>
      <c r="J39" s="18" t="s">
        <v>1050</v>
      </c>
      <c r="K39" s="18" t="s">
        <v>972</v>
      </c>
      <c r="L39" s="117" t="s">
        <v>326</v>
      </c>
      <c r="M39" s="19">
        <v>2014</v>
      </c>
    </row>
    <row r="40" spans="1:13" s="2" customFormat="1" ht="93" customHeight="1">
      <c r="A40" s="97">
        <v>39</v>
      </c>
      <c r="B40" s="18">
        <v>17043</v>
      </c>
      <c r="C40" s="18">
        <v>160</v>
      </c>
      <c r="D40" s="18" t="s">
        <v>1051</v>
      </c>
      <c r="E40" s="102">
        <v>4372.95</v>
      </c>
      <c r="F40" s="102">
        <v>4555.12</v>
      </c>
      <c r="G40" s="18" t="s">
        <v>14</v>
      </c>
      <c r="H40" s="18" t="s">
        <v>1052</v>
      </c>
      <c r="I40" s="120" t="s">
        <v>1053</v>
      </c>
      <c r="J40" s="18" t="s">
        <v>1054</v>
      </c>
      <c r="K40" s="117" t="s">
        <v>280</v>
      </c>
      <c r="L40" s="117" t="s">
        <v>326</v>
      </c>
      <c r="M40" s="19">
        <v>2014</v>
      </c>
    </row>
    <row r="41" spans="1:13" s="2" customFormat="1" ht="93" customHeight="1">
      <c r="A41" s="97">
        <v>40</v>
      </c>
      <c r="B41" s="18">
        <v>17007</v>
      </c>
      <c r="C41" s="18">
        <v>161</v>
      </c>
      <c r="D41" s="18" t="s">
        <v>1055</v>
      </c>
      <c r="E41" s="102">
        <v>2123</v>
      </c>
      <c r="F41" s="102">
        <v>991</v>
      </c>
      <c r="G41" s="18" t="s">
        <v>14</v>
      </c>
      <c r="H41" s="18" t="s">
        <v>1056</v>
      </c>
      <c r="I41" s="120" t="s">
        <v>1057</v>
      </c>
      <c r="J41" s="18" t="s">
        <v>1058</v>
      </c>
      <c r="K41" s="18" t="s">
        <v>972</v>
      </c>
      <c r="L41" s="117" t="s">
        <v>326</v>
      </c>
      <c r="M41" s="19">
        <v>2014</v>
      </c>
    </row>
    <row r="42" spans="1:13" s="2" customFormat="1" ht="93" customHeight="1">
      <c r="A42" s="97">
        <v>41</v>
      </c>
      <c r="B42" s="18">
        <v>16894</v>
      </c>
      <c r="C42" s="18">
        <v>178</v>
      </c>
      <c r="D42" s="18" t="s">
        <v>1059</v>
      </c>
      <c r="E42" s="102">
        <v>5000</v>
      </c>
      <c r="F42" s="102">
        <v>1883.2</v>
      </c>
      <c r="G42" s="18" t="s">
        <v>14</v>
      </c>
      <c r="H42" s="18" t="s">
        <v>1060</v>
      </c>
      <c r="I42" s="120" t="s">
        <v>1061</v>
      </c>
      <c r="J42" s="18" t="s">
        <v>1062</v>
      </c>
      <c r="K42" s="117" t="s">
        <v>280</v>
      </c>
      <c r="L42" s="117" t="s">
        <v>326</v>
      </c>
      <c r="M42" s="19">
        <v>2014</v>
      </c>
    </row>
    <row r="43" spans="1:13" s="2" customFormat="1" ht="93" customHeight="1">
      <c r="A43" s="97">
        <v>42</v>
      </c>
      <c r="B43" s="18">
        <v>17128</v>
      </c>
      <c r="C43" s="18">
        <v>181</v>
      </c>
      <c r="D43" s="18" t="s">
        <v>1063</v>
      </c>
      <c r="E43" s="102">
        <v>154250.72</v>
      </c>
      <c r="F43" s="102">
        <v>74101.440000000002</v>
      </c>
      <c r="G43" s="18" t="s">
        <v>45</v>
      </c>
      <c r="H43" s="18" t="s">
        <v>1064</v>
      </c>
      <c r="I43" s="18" t="s">
        <v>1065</v>
      </c>
      <c r="J43" s="18" t="s">
        <v>34</v>
      </c>
      <c r="K43" s="18" t="s">
        <v>972</v>
      </c>
      <c r="L43" s="117" t="s">
        <v>326</v>
      </c>
      <c r="M43" s="19">
        <v>2014</v>
      </c>
    </row>
    <row r="44" spans="1:13" s="2" customFormat="1" ht="93" customHeight="1">
      <c r="A44" s="97">
        <v>43</v>
      </c>
      <c r="B44" s="18">
        <v>17118</v>
      </c>
      <c r="C44" s="18">
        <v>185</v>
      </c>
      <c r="D44" s="18" t="s">
        <v>1066</v>
      </c>
      <c r="E44" s="102">
        <v>375</v>
      </c>
      <c r="F44" s="102">
        <v>351.21</v>
      </c>
      <c r="G44" s="18" t="s">
        <v>14</v>
      </c>
      <c r="H44" s="18" t="s">
        <v>1064</v>
      </c>
      <c r="I44" s="120" t="s">
        <v>1067</v>
      </c>
      <c r="J44" s="18" t="s">
        <v>1068</v>
      </c>
      <c r="K44" s="18" t="s">
        <v>972</v>
      </c>
      <c r="L44" s="117" t="s">
        <v>326</v>
      </c>
      <c r="M44" s="19">
        <v>2014</v>
      </c>
    </row>
    <row r="45" spans="1:13" s="2" customFormat="1" ht="93" customHeight="1">
      <c r="A45" s="97">
        <v>44</v>
      </c>
      <c r="B45" s="18">
        <v>17122</v>
      </c>
      <c r="C45" s="18">
        <v>186</v>
      </c>
      <c r="D45" s="18" t="s">
        <v>1069</v>
      </c>
      <c r="E45" s="102">
        <v>2500</v>
      </c>
      <c r="F45" s="102">
        <v>2307.25</v>
      </c>
      <c r="G45" s="18" t="s">
        <v>922</v>
      </c>
      <c r="H45" s="18" t="s">
        <v>1070</v>
      </c>
      <c r="I45" s="120" t="s">
        <v>1071</v>
      </c>
      <c r="J45" s="18" t="s">
        <v>789</v>
      </c>
      <c r="K45" s="18" t="s">
        <v>972</v>
      </c>
      <c r="L45" s="117" t="s">
        <v>326</v>
      </c>
      <c r="M45" s="19">
        <v>2014</v>
      </c>
    </row>
    <row r="46" spans="1:13" s="2" customFormat="1" ht="93" customHeight="1">
      <c r="A46" s="97">
        <v>45</v>
      </c>
      <c r="B46" s="18">
        <v>17124</v>
      </c>
      <c r="C46" s="18">
        <v>187</v>
      </c>
      <c r="D46" s="18" t="s">
        <v>1072</v>
      </c>
      <c r="E46" s="102">
        <v>10500</v>
      </c>
      <c r="F46" s="102">
        <v>9000</v>
      </c>
      <c r="G46" s="18" t="s">
        <v>14</v>
      </c>
      <c r="H46" s="18" t="s">
        <v>1073</v>
      </c>
      <c r="I46" s="120" t="s">
        <v>1074</v>
      </c>
      <c r="J46" s="18" t="s">
        <v>1075</v>
      </c>
      <c r="K46" s="18" t="s">
        <v>972</v>
      </c>
      <c r="L46" s="117" t="s">
        <v>326</v>
      </c>
      <c r="M46" s="19">
        <v>2014</v>
      </c>
    </row>
    <row r="47" spans="1:13" s="2" customFormat="1" ht="93" customHeight="1">
      <c r="A47" s="97">
        <v>46</v>
      </c>
      <c r="B47" s="18">
        <v>17125</v>
      </c>
      <c r="C47" s="18">
        <v>188</v>
      </c>
      <c r="D47" s="18" t="s">
        <v>1076</v>
      </c>
      <c r="E47" s="102">
        <v>5000</v>
      </c>
      <c r="F47" s="102">
        <v>4300</v>
      </c>
      <c r="G47" s="18" t="s">
        <v>14</v>
      </c>
      <c r="H47" s="18" t="s">
        <v>1077</v>
      </c>
      <c r="I47" s="120" t="s">
        <v>1078</v>
      </c>
      <c r="J47" s="18" t="s">
        <v>1079</v>
      </c>
      <c r="K47" s="18" t="s">
        <v>280</v>
      </c>
      <c r="L47" s="117" t="s">
        <v>326</v>
      </c>
      <c r="M47" s="19">
        <v>2014</v>
      </c>
    </row>
    <row r="48" spans="1:13" s="2" customFormat="1" ht="93" customHeight="1">
      <c r="A48" s="97">
        <v>47</v>
      </c>
      <c r="B48" s="18">
        <v>17136</v>
      </c>
      <c r="C48" s="18">
        <v>189</v>
      </c>
      <c r="D48" s="18" t="s">
        <v>1080</v>
      </c>
      <c r="E48" s="102">
        <v>3200</v>
      </c>
      <c r="F48" s="102">
        <v>3125</v>
      </c>
      <c r="G48" s="18" t="s">
        <v>14</v>
      </c>
      <c r="H48" s="18" t="s">
        <v>1081</v>
      </c>
      <c r="I48" s="18" t="s">
        <v>1082</v>
      </c>
      <c r="J48" s="120" t="s">
        <v>1083</v>
      </c>
      <c r="K48" s="18" t="s">
        <v>972</v>
      </c>
      <c r="L48" s="117" t="s">
        <v>326</v>
      </c>
      <c r="M48" s="19">
        <v>2014</v>
      </c>
    </row>
    <row r="49" spans="1:13" s="2" customFormat="1" ht="93" customHeight="1">
      <c r="A49" s="97">
        <v>48</v>
      </c>
      <c r="B49" s="18">
        <v>16453</v>
      </c>
      <c r="C49" s="18">
        <v>193</v>
      </c>
      <c r="D49" s="18" t="s">
        <v>1084</v>
      </c>
      <c r="E49" s="102">
        <v>14500</v>
      </c>
      <c r="F49" s="102">
        <v>13750</v>
      </c>
      <c r="G49" s="18" t="s">
        <v>14</v>
      </c>
      <c r="H49" s="18" t="s">
        <v>1085</v>
      </c>
      <c r="I49" s="120" t="s">
        <v>1086</v>
      </c>
      <c r="J49" s="18" t="s">
        <v>132</v>
      </c>
      <c r="K49" s="18" t="s">
        <v>972</v>
      </c>
      <c r="L49" s="117" t="s">
        <v>326</v>
      </c>
      <c r="M49" s="19">
        <v>2014</v>
      </c>
    </row>
    <row r="50" spans="1:13" s="2" customFormat="1" ht="93" customHeight="1">
      <c r="A50" s="97">
        <v>49</v>
      </c>
      <c r="B50" s="18">
        <v>16505</v>
      </c>
      <c r="C50" s="18">
        <v>195</v>
      </c>
      <c r="D50" s="18" t="s">
        <v>1087</v>
      </c>
      <c r="E50" s="102">
        <v>8500</v>
      </c>
      <c r="F50" s="102">
        <v>8500</v>
      </c>
      <c r="G50" s="18" t="s">
        <v>14</v>
      </c>
      <c r="H50" s="18" t="s">
        <v>1088</v>
      </c>
      <c r="I50" s="120" t="s">
        <v>1089</v>
      </c>
      <c r="J50" s="18" t="s">
        <v>1090</v>
      </c>
      <c r="K50" s="18" t="s">
        <v>972</v>
      </c>
      <c r="L50" s="117" t="s">
        <v>326</v>
      </c>
      <c r="M50" s="19">
        <v>2014</v>
      </c>
    </row>
    <row r="51" spans="1:13" s="2" customFormat="1" ht="93" customHeight="1">
      <c r="A51" s="97">
        <v>50</v>
      </c>
      <c r="B51" s="18">
        <v>17170</v>
      </c>
      <c r="C51" s="18">
        <v>201</v>
      </c>
      <c r="D51" s="18" t="s">
        <v>1091</v>
      </c>
      <c r="E51" s="102">
        <v>2500</v>
      </c>
      <c r="F51" s="102">
        <v>1375</v>
      </c>
      <c r="G51" s="18" t="s">
        <v>14</v>
      </c>
      <c r="H51" s="18" t="s">
        <v>1092</v>
      </c>
      <c r="I51" s="120" t="s">
        <v>1093</v>
      </c>
      <c r="J51" s="18" t="s">
        <v>1094</v>
      </c>
      <c r="K51" s="18" t="s">
        <v>972</v>
      </c>
      <c r="L51" s="117" t="s">
        <v>326</v>
      </c>
      <c r="M51" s="19">
        <v>2014</v>
      </c>
    </row>
    <row r="52" spans="1:13" s="2" customFormat="1" ht="93" customHeight="1">
      <c r="A52" s="97">
        <v>51</v>
      </c>
      <c r="B52" s="18">
        <v>17172</v>
      </c>
      <c r="C52" s="18">
        <v>203</v>
      </c>
      <c r="D52" s="18" t="s">
        <v>1095</v>
      </c>
      <c r="E52" s="102">
        <v>1530</v>
      </c>
      <c r="F52" s="102">
        <v>1530</v>
      </c>
      <c r="G52" s="18" t="s">
        <v>14</v>
      </c>
      <c r="H52" s="18" t="s">
        <v>1096</v>
      </c>
      <c r="I52" s="120" t="s">
        <v>1097</v>
      </c>
      <c r="J52" s="18" t="s">
        <v>1098</v>
      </c>
      <c r="K52" s="18" t="s">
        <v>972</v>
      </c>
      <c r="L52" s="117" t="s">
        <v>326</v>
      </c>
      <c r="M52" s="19">
        <v>2014</v>
      </c>
    </row>
    <row r="53" spans="1:13" s="2" customFormat="1" ht="93" customHeight="1">
      <c r="A53" s="97">
        <v>52</v>
      </c>
      <c r="B53" s="18">
        <v>17188</v>
      </c>
      <c r="C53" s="18">
        <v>207</v>
      </c>
      <c r="D53" s="18" t="s">
        <v>1099</v>
      </c>
      <c r="E53" s="102">
        <v>18000</v>
      </c>
      <c r="F53" s="102">
        <v>17225.810000000001</v>
      </c>
      <c r="G53" s="18" t="s">
        <v>587</v>
      </c>
      <c r="H53" s="18" t="s">
        <v>1100</v>
      </c>
      <c r="I53" s="120" t="s">
        <v>1101</v>
      </c>
      <c r="J53" s="18" t="s">
        <v>1102</v>
      </c>
      <c r="K53" s="18" t="s">
        <v>972</v>
      </c>
      <c r="L53" s="117" t="s">
        <v>326</v>
      </c>
      <c r="M53" s="19">
        <v>2014</v>
      </c>
    </row>
    <row r="54" spans="1:13" s="2" customFormat="1" ht="93" customHeight="1">
      <c r="A54" s="97">
        <v>53</v>
      </c>
      <c r="B54" s="18">
        <v>17185</v>
      </c>
      <c r="C54" s="18">
        <v>208</v>
      </c>
      <c r="D54" s="18" t="s">
        <v>1099</v>
      </c>
      <c r="E54" s="102">
        <v>18000</v>
      </c>
      <c r="F54" s="100">
        <v>16645.16</v>
      </c>
      <c r="G54" s="18" t="s">
        <v>587</v>
      </c>
      <c r="H54" s="18" t="s">
        <v>1103</v>
      </c>
      <c r="I54" s="120" t="s">
        <v>1104</v>
      </c>
      <c r="J54" s="18" t="s">
        <v>1105</v>
      </c>
      <c r="K54" s="18" t="s">
        <v>972</v>
      </c>
      <c r="L54" s="117" t="s">
        <v>326</v>
      </c>
      <c r="M54" s="19">
        <v>2014</v>
      </c>
    </row>
    <row r="55" spans="1:13" s="2" customFormat="1" ht="93" customHeight="1">
      <c r="A55" s="97">
        <v>54</v>
      </c>
      <c r="B55" s="18">
        <v>17194</v>
      </c>
      <c r="C55" s="18">
        <v>210</v>
      </c>
      <c r="D55" s="18" t="s">
        <v>1106</v>
      </c>
      <c r="E55" s="102">
        <v>450</v>
      </c>
      <c r="F55" s="100">
        <v>450</v>
      </c>
      <c r="G55" s="18" t="s">
        <v>14</v>
      </c>
      <c r="H55" s="18" t="s">
        <v>1107</v>
      </c>
      <c r="I55" s="120" t="s">
        <v>1108</v>
      </c>
      <c r="J55" s="18" t="s">
        <v>1109</v>
      </c>
      <c r="K55" s="18" t="s">
        <v>972</v>
      </c>
      <c r="L55" s="117" t="s">
        <v>326</v>
      </c>
      <c r="M55" s="19">
        <v>2014</v>
      </c>
    </row>
    <row r="56" spans="1:13" s="2" customFormat="1" ht="93" customHeight="1">
      <c r="A56" s="97">
        <v>55</v>
      </c>
      <c r="B56" s="17">
        <v>16924</v>
      </c>
      <c r="C56" s="17">
        <v>118</v>
      </c>
      <c r="D56" s="18" t="s">
        <v>1110</v>
      </c>
      <c r="E56" s="102">
        <v>113582.66</v>
      </c>
      <c r="F56" s="102">
        <v>113214.54</v>
      </c>
      <c r="G56" s="18" t="s">
        <v>441</v>
      </c>
      <c r="H56" s="18" t="s">
        <v>1111</v>
      </c>
      <c r="I56" s="120" t="s">
        <v>1112</v>
      </c>
      <c r="J56" s="18" t="s">
        <v>1113</v>
      </c>
      <c r="K56" s="117" t="s">
        <v>972</v>
      </c>
      <c r="L56" s="117" t="s">
        <v>326</v>
      </c>
      <c r="M56" s="19">
        <v>2014</v>
      </c>
    </row>
    <row r="57" spans="1:13" s="2" customFormat="1" ht="93" customHeight="1">
      <c r="A57" s="97">
        <v>56</v>
      </c>
      <c r="B57" s="17">
        <v>16976</v>
      </c>
      <c r="C57" s="17">
        <v>137</v>
      </c>
      <c r="D57" s="18" t="s">
        <v>1114</v>
      </c>
      <c r="E57" s="102">
        <v>12628.75</v>
      </c>
      <c r="F57" s="102">
        <v>8111.7</v>
      </c>
      <c r="G57" s="18" t="s">
        <v>14</v>
      </c>
      <c r="H57" s="18" t="s">
        <v>1115</v>
      </c>
      <c r="I57" s="120" t="s">
        <v>1116</v>
      </c>
      <c r="J57" s="18" t="s">
        <v>1117</v>
      </c>
      <c r="K57" s="117" t="s">
        <v>280</v>
      </c>
      <c r="L57" s="117" t="s">
        <v>326</v>
      </c>
      <c r="M57" s="19">
        <v>2014</v>
      </c>
    </row>
    <row r="58" spans="1:13" s="2" customFormat="1" ht="93" customHeight="1">
      <c r="A58" s="97">
        <v>57</v>
      </c>
      <c r="B58" s="17">
        <v>16987</v>
      </c>
      <c r="C58" s="17">
        <v>141</v>
      </c>
      <c r="D58" s="18" t="s">
        <v>1118</v>
      </c>
      <c r="E58" s="102">
        <v>8766.65</v>
      </c>
      <c r="F58" s="102">
        <v>4105.6000000000004</v>
      </c>
      <c r="G58" s="18" t="s">
        <v>14</v>
      </c>
      <c r="H58" s="18" t="s">
        <v>1119</v>
      </c>
      <c r="I58" s="120" t="s">
        <v>1120</v>
      </c>
      <c r="J58" s="18" t="s">
        <v>1121</v>
      </c>
      <c r="K58" s="117" t="s">
        <v>280</v>
      </c>
      <c r="L58" s="117" t="s">
        <v>326</v>
      </c>
      <c r="M58" s="19">
        <v>2014</v>
      </c>
    </row>
    <row r="59" spans="1:13" s="2" customFormat="1" ht="93" customHeight="1">
      <c r="A59" s="97">
        <v>58</v>
      </c>
      <c r="B59" s="18">
        <v>17179</v>
      </c>
      <c r="C59" s="18">
        <v>151</v>
      </c>
      <c r="D59" s="18" t="s">
        <v>1122</v>
      </c>
      <c r="E59" s="102" t="s">
        <v>1123</v>
      </c>
      <c r="F59" s="102">
        <v>232199.99</v>
      </c>
      <c r="G59" s="18" t="s">
        <v>45</v>
      </c>
      <c r="H59" s="18" t="s">
        <v>1124</v>
      </c>
      <c r="I59" s="120" t="s">
        <v>1125</v>
      </c>
      <c r="J59" s="18" t="s">
        <v>34</v>
      </c>
      <c r="K59" s="117" t="s">
        <v>280</v>
      </c>
      <c r="L59" s="117" t="s">
        <v>326</v>
      </c>
      <c r="M59" s="19">
        <v>2014</v>
      </c>
    </row>
    <row r="60" spans="1:13" s="2" customFormat="1" ht="93" customHeight="1">
      <c r="A60" s="97">
        <v>59</v>
      </c>
      <c r="B60" s="18">
        <v>16455</v>
      </c>
      <c r="C60" s="18">
        <v>158</v>
      </c>
      <c r="D60" s="18" t="s">
        <v>1126</v>
      </c>
      <c r="E60" s="102">
        <v>48000</v>
      </c>
      <c r="F60" s="102">
        <v>39909.339999999997</v>
      </c>
      <c r="G60" s="18" t="s">
        <v>14</v>
      </c>
      <c r="H60" s="18" t="s">
        <v>1127</v>
      </c>
      <c r="I60" s="120" t="s">
        <v>1128</v>
      </c>
      <c r="J60" s="18" t="s">
        <v>1129</v>
      </c>
      <c r="K60" s="117" t="s">
        <v>280</v>
      </c>
      <c r="L60" s="117" t="s">
        <v>326</v>
      </c>
      <c r="M60" s="19">
        <v>2014</v>
      </c>
    </row>
    <row r="61" spans="1:13" s="2" customFormat="1" ht="93" customHeight="1">
      <c r="A61" s="97">
        <v>60</v>
      </c>
      <c r="B61" s="18">
        <v>16870</v>
      </c>
      <c r="C61" s="18">
        <v>162</v>
      </c>
      <c r="D61" s="18" t="s">
        <v>1130</v>
      </c>
      <c r="E61" s="102">
        <v>160264.65</v>
      </c>
      <c r="F61" s="102">
        <v>116277.31</v>
      </c>
      <c r="G61" s="18" t="s">
        <v>45</v>
      </c>
      <c r="H61" s="18" t="s">
        <v>1131</v>
      </c>
      <c r="I61" s="120" t="s">
        <v>1132</v>
      </c>
      <c r="J61" s="18" t="s">
        <v>34</v>
      </c>
      <c r="K61" s="117" t="s">
        <v>280</v>
      </c>
      <c r="L61" s="117" t="s">
        <v>326</v>
      </c>
      <c r="M61" s="19">
        <v>2014</v>
      </c>
    </row>
    <row r="62" spans="1:13" s="2" customFormat="1" ht="93" customHeight="1">
      <c r="A62" s="97">
        <v>61</v>
      </c>
      <c r="B62" s="18">
        <v>17113</v>
      </c>
      <c r="C62" s="18">
        <v>182</v>
      </c>
      <c r="D62" s="18" t="s">
        <v>1133</v>
      </c>
      <c r="E62" s="102">
        <v>2175.75</v>
      </c>
      <c r="F62" s="102">
        <v>2175.75</v>
      </c>
      <c r="G62" s="18" t="s">
        <v>14</v>
      </c>
      <c r="H62" s="18" t="s">
        <v>1134</v>
      </c>
      <c r="I62" s="120" t="s">
        <v>1135</v>
      </c>
      <c r="J62" s="18" t="s">
        <v>1136</v>
      </c>
      <c r="K62" s="117" t="s">
        <v>280</v>
      </c>
      <c r="L62" s="117" t="s">
        <v>326</v>
      </c>
      <c r="M62" s="19">
        <v>2014</v>
      </c>
    </row>
    <row r="63" spans="1:13" s="2" customFormat="1" ht="93" customHeight="1">
      <c r="A63" s="97">
        <v>62</v>
      </c>
      <c r="B63" s="18">
        <v>17139</v>
      </c>
      <c r="C63" s="18">
        <v>190</v>
      </c>
      <c r="D63" s="18" t="s">
        <v>1137</v>
      </c>
      <c r="E63" s="102">
        <v>892.25</v>
      </c>
      <c r="F63" s="102">
        <v>706.25</v>
      </c>
      <c r="G63" s="18" t="s">
        <v>587</v>
      </c>
      <c r="H63" s="18" t="s">
        <v>1138</v>
      </c>
      <c r="I63" s="120" t="s">
        <v>1139</v>
      </c>
      <c r="J63" s="18" t="s">
        <v>1038</v>
      </c>
      <c r="K63" s="18" t="s">
        <v>972</v>
      </c>
      <c r="L63" s="117" t="s">
        <v>326</v>
      </c>
      <c r="M63" s="19">
        <v>2014</v>
      </c>
    </row>
    <row r="64" spans="1:13" s="2" customFormat="1" ht="93" customHeight="1">
      <c r="A64" s="97">
        <v>63</v>
      </c>
      <c r="B64" s="18">
        <v>17143</v>
      </c>
      <c r="C64" s="18">
        <v>191</v>
      </c>
      <c r="D64" s="18" t="s">
        <v>1140</v>
      </c>
      <c r="E64" s="102">
        <v>2000</v>
      </c>
      <c r="F64" s="102">
        <v>2147</v>
      </c>
      <c r="G64" s="18" t="s">
        <v>14</v>
      </c>
      <c r="H64" s="18" t="s">
        <v>1141</v>
      </c>
      <c r="I64" s="120" t="s">
        <v>1142</v>
      </c>
      <c r="J64" s="18" t="s">
        <v>1143</v>
      </c>
      <c r="K64" s="18" t="s">
        <v>1144</v>
      </c>
      <c r="L64" s="117" t="s">
        <v>326</v>
      </c>
      <c r="M64" s="19">
        <v>2014</v>
      </c>
    </row>
    <row r="65" spans="1:13" s="2" customFormat="1" ht="93" customHeight="1">
      <c r="A65" s="97">
        <v>64</v>
      </c>
      <c r="B65" s="18">
        <v>17144</v>
      </c>
      <c r="C65" s="18">
        <v>192</v>
      </c>
      <c r="D65" s="18" t="s">
        <v>1145</v>
      </c>
      <c r="E65" s="102">
        <v>15062.14</v>
      </c>
      <c r="F65" s="102">
        <v>6432.14</v>
      </c>
      <c r="G65" s="18" t="s">
        <v>14</v>
      </c>
      <c r="H65" s="18" t="s">
        <v>1146</v>
      </c>
      <c r="I65" s="120" t="s">
        <v>1147</v>
      </c>
      <c r="J65" s="18" t="s">
        <v>1148</v>
      </c>
      <c r="K65" s="18" t="s">
        <v>1144</v>
      </c>
      <c r="L65" s="117" t="s">
        <v>326</v>
      </c>
      <c r="M65" s="19">
        <v>2014</v>
      </c>
    </row>
    <row r="66" spans="1:13" s="2" customFormat="1" ht="93" customHeight="1">
      <c r="A66" s="97">
        <v>65</v>
      </c>
      <c r="B66" s="18">
        <v>16404</v>
      </c>
      <c r="C66" s="18">
        <v>196</v>
      </c>
      <c r="D66" s="18" t="s">
        <v>1149</v>
      </c>
      <c r="E66" s="102">
        <v>2500</v>
      </c>
      <c r="F66" s="102">
        <v>5990</v>
      </c>
      <c r="G66" s="18" t="s">
        <v>14</v>
      </c>
      <c r="H66" s="18" t="s">
        <v>1150</v>
      </c>
      <c r="I66" s="120" t="s">
        <v>1151</v>
      </c>
      <c r="J66" s="18" t="s">
        <v>1152</v>
      </c>
      <c r="K66" s="18" t="s">
        <v>972</v>
      </c>
      <c r="L66" s="117" t="s">
        <v>326</v>
      </c>
      <c r="M66" s="19">
        <v>2014</v>
      </c>
    </row>
    <row r="67" spans="1:13" s="2" customFormat="1" ht="93" customHeight="1">
      <c r="A67" s="97">
        <v>66</v>
      </c>
      <c r="B67" s="18">
        <v>17157</v>
      </c>
      <c r="C67" s="18">
        <v>199</v>
      </c>
      <c r="D67" s="18" t="s">
        <v>1153</v>
      </c>
      <c r="E67" s="102">
        <v>10000</v>
      </c>
      <c r="F67" s="102">
        <v>9234</v>
      </c>
      <c r="G67" s="18" t="s">
        <v>14</v>
      </c>
      <c r="H67" s="18" t="s">
        <v>1154</v>
      </c>
      <c r="I67" s="120" t="s">
        <v>1155</v>
      </c>
      <c r="J67" s="18" t="s">
        <v>1156</v>
      </c>
      <c r="K67" s="18" t="s">
        <v>972</v>
      </c>
      <c r="L67" s="117" t="s">
        <v>326</v>
      </c>
      <c r="M67" s="19">
        <v>2014</v>
      </c>
    </row>
    <row r="68" spans="1:13" s="2" customFormat="1" ht="93" customHeight="1">
      <c r="A68" s="97">
        <v>67</v>
      </c>
      <c r="B68" s="18">
        <v>17169</v>
      </c>
      <c r="C68" s="18">
        <v>202</v>
      </c>
      <c r="D68" s="18" t="s">
        <v>1157</v>
      </c>
      <c r="E68" s="102">
        <v>10456.89</v>
      </c>
      <c r="F68" s="102">
        <v>9500</v>
      </c>
      <c r="G68" s="18" t="s">
        <v>14</v>
      </c>
      <c r="H68" s="18" t="s">
        <v>1158</v>
      </c>
      <c r="I68" s="120" t="s">
        <v>1159</v>
      </c>
      <c r="J68" s="18" t="s">
        <v>1160</v>
      </c>
      <c r="K68" s="18" t="s">
        <v>972</v>
      </c>
      <c r="L68" s="117" t="s">
        <v>326</v>
      </c>
      <c r="M68" s="19">
        <v>2014</v>
      </c>
    </row>
    <row r="69" spans="1:13" s="2" customFormat="1" ht="93" customHeight="1">
      <c r="A69" s="97">
        <v>68</v>
      </c>
      <c r="B69" s="18">
        <v>17201</v>
      </c>
      <c r="C69" s="18">
        <v>215</v>
      </c>
      <c r="D69" s="18" t="s">
        <v>1161</v>
      </c>
      <c r="E69" s="102">
        <v>5213.12</v>
      </c>
      <c r="F69" s="102">
        <v>1153.5999999999999</v>
      </c>
      <c r="G69" s="18" t="s">
        <v>14</v>
      </c>
      <c r="H69" s="18" t="s">
        <v>1162</v>
      </c>
      <c r="I69" s="120" t="s">
        <v>1163</v>
      </c>
      <c r="J69" s="18" t="s">
        <v>1164</v>
      </c>
      <c r="K69" s="18" t="s">
        <v>972</v>
      </c>
      <c r="L69" s="117" t="s">
        <v>326</v>
      </c>
      <c r="M69" s="19">
        <v>2014</v>
      </c>
    </row>
    <row r="70" spans="1:13" s="2" customFormat="1" ht="93" customHeight="1">
      <c r="A70" s="97">
        <v>69</v>
      </c>
      <c r="B70" s="18">
        <v>17205</v>
      </c>
      <c r="C70" s="18">
        <v>216</v>
      </c>
      <c r="D70" s="18" t="s">
        <v>1165</v>
      </c>
      <c r="E70" s="102">
        <v>11400</v>
      </c>
      <c r="F70" s="102">
        <v>3873.15</v>
      </c>
      <c r="G70" s="18" t="s">
        <v>14</v>
      </c>
      <c r="H70" s="18" t="s">
        <v>1166</v>
      </c>
      <c r="I70" s="120" t="s">
        <v>1167</v>
      </c>
      <c r="J70" s="18" t="s">
        <v>286</v>
      </c>
      <c r="K70" s="18" t="s">
        <v>972</v>
      </c>
      <c r="L70" s="117" t="s">
        <v>326</v>
      </c>
      <c r="M70" s="19">
        <v>2014</v>
      </c>
    </row>
    <row r="71" spans="1:13" s="2" customFormat="1" ht="93" customHeight="1">
      <c r="A71" s="97">
        <v>70</v>
      </c>
      <c r="B71" s="121">
        <v>16681</v>
      </c>
      <c r="C71" s="121" t="s">
        <v>1169</v>
      </c>
      <c r="D71" s="18" t="s">
        <v>1170</v>
      </c>
      <c r="E71" s="100">
        <v>46934.3</v>
      </c>
      <c r="F71" s="100">
        <v>41765.54</v>
      </c>
      <c r="G71" s="18" t="s">
        <v>932</v>
      </c>
      <c r="H71" s="18" t="s">
        <v>1171</v>
      </c>
      <c r="I71" s="18" t="s">
        <v>1172</v>
      </c>
      <c r="J71" s="18" t="s">
        <v>1173</v>
      </c>
      <c r="K71" s="18" t="s">
        <v>1144</v>
      </c>
      <c r="L71" s="18" t="s">
        <v>368</v>
      </c>
      <c r="M71" s="19">
        <v>2014</v>
      </c>
    </row>
    <row r="72" spans="1:13" s="2" customFormat="1" ht="93" customHeight="1">
      <c r="A72" s="97">
        <v>71</v>
      </c>
      <c r="B72" s="121">
        <v>16678</v>
      </c>
      <c r="C72" s="121" t="s">
        <v>1174</v>
      </c>
      <c r="D72" s="18" t="s">
        <v>1175</v>
      </c>
      <c r="E72" s="100">
        <v>71061.960000000006</v>
      </c>
      <c r="F72" s="100">
        <v>71057.759999999995</v>
      </c>
      <c r="G72" s="18" t="s">
        <v>932</v>
      </c>
      <c r="H72" s="18" t="s">
        <v>1176</v>
      </c>
      <c r="I72" s="18" t="s">
        <v>1177</v>
      </c>
      <c r="J72" s="18" t="s">
        <v>1178</v>
      </c>
      <c r="K72" s="18" t="s">
        <v>1144</v>
      </c>
      <c r="L72" s="18" t="s">
        <v>368</v>
      </c>
      <c r="M72" s="19">
        <v>2014</v>
      </c>
    </row>
    <row r="73" spans="1:13" s="2" customFormat="1" ht="93" customHeight="1">
      <c r="A73" s="97">
        <v>72</v>
      </c>
      <c r="B73" s="121">
        <v>16685</v>
      </c>
      <c r="C73" s="121" t="s">
        <v>1179</v>
      </c>
      <c r="D73" s="18" t="s">
        <v>1180</v>
      </c>
      <c r="E73" s="100">
        <v>30713.040000000001</v>
      </c>
      <c r="F73" s="100">
        <v>30524</v>
      </c>
      <c r="G73" s="18" t="s">
        <v>932</v>
      </c>
      <c r="H73" s="18" t="s">
        <v>1717</v>
      </c>
      <c r="I73" s="18" t="s">
        <v>1181</v>
      </c>
      <c r="J73" s="18" t="s">
        <v>1182</v>
      </c>
      <c r="K73" s="18" t="s">
        <v>1144</v>
      </c>
      <c r="L73" s="18" t="s">
        <v>368</v>
      </c>
      <c r="M73" s="19">
        <v>2014</v>
      </c>
    </row>
    <row r="74" spans="1:13" s="2" customFormat="1" ht="93" customHeight="1" thickBot="1">
      <c r="A74" s="97">
        <v>73</v>
      </c>
      <c r="B74" s="115">
        <v>17152</v>
      </c>
      <c r="C74" s="115" t="s">
        <v>1183</v>
      </c>
      <c r="D74" s="18" t="s">
        <v>1184</v>
      </c>
      <c r="E74" s="100">
        <v>12000</v>
      </c>
      <c r="F74" s="100">
        <v>12000</v>
      </c>
      <c r="G74" s="18" t="s">
        <v>440</v>
      </c>
      <c r="H74" s="18" t="s">
        <v>1185</v>
      </c>
      <c r="I74" s="18" t="s">
        <v>1186</v>
      </c>
      <c r="J74" s="18" t="s">
        <v>1187</v>
      </c>
      <c r="K74" s="18" t="s">
        <v>1144</v>
      </c>
      <c r="L74" s="18" t="s">
        <v>426</v>
      </c>
      <c r="M74" s="19">
        <v>2014</v>
      </c>
    </row>
    <row r="75" spans="1:13" s="2" customFormat="1" ht="93" customHeight="1" thickTop="1" thickBot="1">
      <c r="A75" s="97">
        <v>74</v>
      </c>
      <c r="B75" s="117">
        <v>17164</v>
      </c>
      <c r="C75" s="118" t="s">
        <v>1188</v>
      </c>
      <c r="D75" s="18" t="s">
        <v>1189</v>
      </c>
      <c r="E75" s="119">
        <v>1600</v>
      </c>
      <c r="F75" s="119">
        <v>1596</v>
      </c>
      <c r="G75" s="114" t="s">
        <v>440</v>
      </c>
      <c r="H75" s="114" t="s">
        <v>1190</v>
      </c>
      <c r="I75" s="18" t="s">
        <v>1191</v>
      </c>
      <c r="J75" s="18" t="s">
        <v>1192</v>
      </c>
      <c r="K75" s="18" t="s">
        <v>1144</v>
      </c>
      <c r="L75" s="18" t="s">
        <v>994</v>
      </c>
      <c r="M75" s="19">
        <v>2014</v>
      </c>
    </row>
    <row r="76" spans="1:13" s="2" customFormat="1" ht="93" customHeight="1" thickTop="1">
      <c r="A76" s="97">
        <v>75</v>
      </c>
      <c r="B76" s="117">
        <v>17202</v>
      </c>
      <c r="C76" s="118" t="s">
        <v>1193</v>
      </c>
      <c r="D76" s="18" t="s">
        <v>1194</v>
      </c>
      <c r="E76" s="119">
        <v>173.84</v>
      </c>
      <c r="F76" s="119">
        <v>156</v>
      </c>
      <c r="G76" s="114" t="s">
        <v>440</v>
      </c>
      <c r="H76" s="114" t="s">
        <v>1195</v>
      </c>
      <c r="I76" s="18" t="s">
        <v>1196</v>
      </c>
      <c r="J76" s="18" t="s">
        <v>1197</v>
      </c>
      <c r="K76" s="18" t="s">
        <v>1144</v>
      </c>
      <c r="L76" s="18" t="s">
        <v>994</v>
      </c>
      <c r="M76" s="19">
        <v>2014</v>
      </c>
    </row>
    <row r="77" spans="1:13" s="2" customFormat="1" ht="93" customHeight="1">
      <c r="A77" s="97">
        <v>76</v>
      </c>
      <c r="B77" s="17">
        <v>16902</v>
      </c>
      <c r="C77" s="17">
        <v>107</v>
      </c>
      <c r="D77" s="18" t="s">
        <v>1198</v>
      </c>
      <c r="E77" s="102">
        <v>58000</v>
      </c>
      <c r="F77" s="102">
        <v>53265.91</v>
      </c>
      <c r="G77" s="18" t="s">
        <v>1040</v>
      </c>
      <c r="H77" s="18" t="s">
        <v>1199</v>
      </c>
      <c r="I77" s="120" t="s">
        <v>1200</v>
      </c>
      <c r="J77" s="18" t="s">
        <v>1201</v>
      </c>
      <c r="K77" s="18" t="s">
        <v>1144</v>
      </c>
      <c r="L77" s="117" t="s">
        <v>326</v>
      </c>
      <c r="M77" s="19">
        <v>2014</v>
      </c>
    </row>
    <row r="78" spans="1:13" s="2" customFormat="1" ht="93" customHeight="1">
      <c r="A78" s="97">
        <v>77</v>
      </c>
      <c r="B78" s="17">
        <v>16971</v>
      </c>
      <c r="C78" s="17">
        <v>135</v>
      </c>
      <c r="D78" s="18" t="s">
        <v>1202</v>
      </c>
      <c r="E78" s="102">
        <v>50666</v>
      </c>
      <c r="F78" s="102">
        <v>49660.84</v>
      </c>
      <c r="G78" s="18" t="s">
        <v>14</v>
      </c>
      <c r="H78" s="64" t="s">
        <v>1203</v>
      </c>
      <c r="I78" s="122" t="s">
        <v>1204</v>
      </c>
      <c r="J78" s="18" t="s">
        <v>1205</v>
      </c>
      <c r="K78" s="18" t="s">
        <v>1144</v>
      </c>
      <c r="L78" s="117" t="s">
        <v>326</v>
      </c>
      <c r="M78" s="19">
        <v>2014</v>
      </c>
    </row>
    <row r="79" spans="1:13" s="2" customFormat="1" ht="93" customHeight="1">
      <c r="A79" s="97">
        <v>78</v>
      </c>
      <c r="B79" s="18">
        <v>17005</v>
      </c>
      <c r="C79" s="18">
        <v>146</v>
      </c>
      <c r="D79" s="18" t="s">
        <v>1206</v>
      </c>
      <c r="E79" s="102">
        <v>10100</v>
      </c>
      <c r="F79" s="102">
        <v>11732</v>
      </c>
      <c r="G79" s="18" t="s">
        <v>14</v>
      </c>
      <c r="H79" s="18" t="s">
        <v>1207</v>
      </c>
      <c r="I79" s="120" t="s">
        <v>1208</v>
      </c>
      <c r="J79" s="18" t="s">
        <v>1209</v>
      </c>
      <c r="K79" s="18" t="s">
        <v>1144</v>
      </c>
      <c r="L79" s="117" t="s">
        <v>326</v>
      </c>
      <c r="M79" s="19">
        <v>2014</v>
      </c>
    </row>
    <row r="80" spans="1:13" s="2" customFormat="1" ht="93" customHeight="1">
      <c r="A80" s="97">
        <v>79</v>
      </c>
      <c r="B80" s="18">
        <v>17151</v>
      </c>
      <c r="C80" s="18">
        <v>197</v>
      </c>
      <c r="D80" s="18" t="s">
        <v>1210</v>
      </c>
      <c r="E80" s="102">
        <v>1600</v>
      </c>
      <c r="F80" s="102">
        <v>1577.48</v>
      </c>
      <c r="G80" s="18" t="s">
        <v>14</v>
      </c>
      <c r="H80" s="18" t="s">
        <v>1211</v>
      </c>
      <c r="I80" s="120" t="s">
        <v>1212</v>
      </c>
      <c r="J80" s="18" t="s">
        <v>1213</v>
      </c>
      <c r="K80" s="18" t="s">
        <v>1144</v>
      </c>
      <c r="L80" s="117" t="s">
        <v>326</v>
      </c>
      <c r="M80" s="19">
        <v>2014</v>
      </c>
    </row>
    <row r="81" spans="1:13" s="2" customFormat="1" ht="93" customHeight="1">
      <c r="A81" s="97">
        <v>80</v>
      </c>
      <c r="B81" s="18">
        <v>17153</v>
      </c>
      <c r="C81" s="18">
        <v>198</v>
      </c>
      <c r="D81" s="18" t="s">
        <v>1214</v>
      </c>
      <c r="E81" s="102">
        <v>16035.71</v>
      </c>
      <c r="F81" s="102">
        <v>11849.35</v>
      </c>
      <c r="G81" s="18" t="s">
        <v>14</v>
      </c>
      <c r="H81" s="18" t="s">
        <v>1215</v>
      </c>
      <c r="I81" s="120" t="s">
        <v>1216</v>
      </c>
      <c r="J81" s="18" t="s">
        <v>1217</v>
      </c>
      <c r="K81" s="18" t="s">
        <v>1144</v>
      </c>
      <c r="L81" s="117" t="s">
        <v>326</v>
      </c>
      <c r="M81" s="19">
        <v>2014</v>
      </c>
    </row>
    <row r="82" spans="1:13" s="2" customFormat="1" ht="93" customHeight="1">
      <c r="A82" s="97">
        <v>81</v>
      </c>
      <c r="B82" s="18">
        <v>17173</v>
      </c>
      <c r="C82" s="18">
        <v>204</v>
      </c>
      <c r="D82" s="18" t="s">
        <v>1218</v>
      </c>
      <c r="E82" s="102">
        <v>5625</v>
      </c>
      <c r="F82" s="102">
        <v>5625</v>
      </c>
      <c r="G82" s="18" t="s">
        <v>14</v>
      </c>
      <c r="H82" s="18" t="s">
        <v>1219</v>
      </c>
      <c r="I82" s="123" t="s">
        <v>1220</v>
      </c>
      <c r="J82" s="18" t="s">
        <v>196</v>
      </c>
      <c r="K82" s="18" t="s">
        <v>1144</v>
      </c>
      <c r="L82" s="117" t="s">
        <v>326</v>
      </c>
      <c r="M82" s="19">
        <v>2014</v>
      </c>
    </row>
    <row r="83" spans="1:13" s="2" customFormat="1" ht="93" customHeight="1">
      <c r="A83" s="97">
        <v>82</v>
      </c>
      <c r="B83" s="18">
        <v>16403</v>
      </c>
      <c r="C83" s="18">
        <v>205</v>
      </c>
      <c r="D83" s="18" t="s">
        <v>1221</v>
      </c>
      <c r="E83" s="102">
        <v>400</v>
      </c>
      <c r="F83" s="102">
        <v>374.7</v>
      </c>
      <c r="G83" s="18" t="s">
        <v>14</v>
      </c>
      <c r="H83" s="18" t="s">
        <v>1222</v>
      </c>
      <c r="I83" s="120" t="s">
        <v>1223</v>
      </c>
      <c r="J83" s="18" t="s">
        <v>1224</v>
      </c>
      <c r="K83" s="18" t="s">
        <v>1144</v>
      </c>
      <c r="L83" s="117" t="s">
        <v>326</v>
      </c>
      <c r="M83" s="19">
        <v>2014</v>
      </c>
    </row>
    <row r="84" spans="1:13" s="2" customFormat="1" ht="93" customHeight="1">
      <c r="A84" s="97">
        <v>83</v>
      </c>
      <c r="B84" s="18">
        <v>17192</v>
      </c>
      <c r="C84" s="18">
        <v>209</v>
      </c>
      <c r="D84" s="18" t="s">
        <v>1225</v>
      </c>
      <c r="E84" s="102">
        <v>3430</v>
      </c>
      <c r="F84" s="102">
        <v>3332</v>
      </c>
      <c r="G84" s="18" t="s">
        <v>14</v>
      </c>
      <c r="H84" s="18" t="s">
        <v>1226</v>
      </c>
      <c r="I84" s="120" t="s">
        <v>1227</v>
      </c>
      <c r="J84" s="18" t="s">
        <v>573</v>
      </c>
      <c r="K84" s="18" t="s">
        <v>1144</v>
      </c>
      <c r="L84" s="117" t="s">
        <v>326</v>
      </c>
      <c r="M84" s="19">
        <v>2014</v>
      </c>
    </row>
    <row r="85" spans="1:13" s="2" customFormat="1" ht="93" customHeight="1">
      <c r="A85" s="97">
        <v>84</v>
      </c>
      <c r="B85" s="18">
        <v>17200</v>
      </c>
      <c r="C85" s="18">
        <v>213</v>
      </c>
      <c r="D85" s="18" t="s">
        <v>1228</v>
      </c>
      <c r="E85" s="102">
        <v>900</v>
      </c>
      <c r="F85" s="102">
        <v>500</v>
      </c>
      <c r="G85" s="18" t="s">
        <v>14</v>
      </c>
      <c r="H85" s="18" t="s">
        <v>1229</v>
      </c>
      <c r="I85" s="120" t="s">
        <v>1230</v>
      </c>
      <c r="J85" s="18" t="s">
        <v>1231</v>
      </c>
      <c r="K85" s="18" t="s">
        <v>1144</v>
      </c>
      <c r="L85" s="117" t="s">
        <v>326</v>
      </c>
      <c r="M85" s="19">
        <v>2014</v>
      </c>
    </row>
    <row r="86" spans="1:13" s="2" customFormat="1" ht="93" customHeight="1">
      <c r="A86" s="97">
        <v>85</v>
      </c>
      <c r="B86" s="18">
        <v>17213</v>
      </c>
      <c r="C86" s="18">
        <v>221</v>
      </c>
      <c r="D86" s="18" t="s">
        <v>1232</v>
      </c>
      <c r="E86" s="102">
        <v>3000</v>
      </c>
      <c r="F86" s="100">
        <v>2684.88</v>
      </c>
      <c r="G86" s="18" t="s">
        <v>14</v>
      </c>
      <c r="H86" s="18" t="s">
        <v>1233</v>
      </c>
      <c r="I86" s="120" t="s">
        <v>1234</v>
      </c>
      <c r="J86" s="18" t="s">
        <v>1235</v>
      </c>
      <c r="K86" s="18" t="s">
        <v>1144</v>
      </c>
      <c r="L86" s="117" t="s">
        <v>326</v>
      </c>
      <c r="M86" s="19">
        <v>2014</v>
      </c>
    </row>
    <row r="87" spans="1:13" s="2" customFormat="1" ht="93" customHeight="1">
      <c r="A87" s="97">
        <v>86</v>
      </c>
      <c r="B87" s="18">
        <v>17227</v>
      </c>
      <c r="C87" s="18">
        <v>226</v>
      </c>
      <c r="D87" s="18" t="s">
        <v>1236</v>
      </c>
      <c r="E87" s="102">
        <v>1499.48</v>
      </c>
      <c r="F87" s="100">
        <v>1495.48</v>
      </c>
      <c r="G87" s="18" t="s">
        <v>14</v>
      </c>
      <c r="H87" s="18" t="s">
        <v>1237</v>
      </c>
      <c r="I87" s="120" t="s">
        <v>1238</v>
      </c>
      <c r="J87" s="18" t="s">
        <v>1239</v>
      </c>
      <c r="K87" s="18" t="s">
        <v>1144</v>
      </c>
      <c r="L87" s="117" t="s">
        <v>326</v>
      </c>
      <c r="M87" s="19">
        <v>2014</v>
      </c>
    </row>
    <row r="88" spans="1:13" s="2" customFormat="1" ht="93" customHeight="1">
      <c r="A88" s="97">
        <v>87</v>
      </c>
      <c r="B88" s="18">
        <v>17216</v>
      </c>
      <c r="C88" s="18">
        <v>222</v>
      </c>
      <c r="D88" s="18" t="s">
        <v>1240</v>
      </c>
      <c r="E88" s="102">
        <v>3200</v>
      </c>
      <c r="F88" s="102">
        <v>2020.64</v>
      </c>
      <c r="G88" s="18" t="s">
        <v>787</v>
      </c>
      <c r="H88" s="18" t="s">
        <v>1241</v>
      </c>
      <c r="I88" s="120" t="s">
        <v>922</v>
      </c>
      <c r="J88" s="18" t="s">
        <v>925</v>
      </c>
      <c r="K88" s="18" t="s">
        <v>1144</v>
      </c>
      <c r="L88" s="117" t="s">
        <v>326</v>
      </c>
      <c r="M88" s="19">
        <v>2014</v>
      </c>
    </row>
    <row r="89" spans="1:13" s="2" customFormat="1" ht="93" customHeight="1">
      <c r="A89" s="97">
        <v>88</v>
      </c>
      <c r="B89" s="18">
        <v>17217</v>
      </c>
      <c r="C89" s="18">
        <v>223</v>
      </c>
      <c r="D89" s="18" t="s">
        <v>1242</v>
      </c>
      <c r="E89" s="102">
        <v>4000</v>
      </c>
      <c r="F89" s="124">
        <v>3836.36</v>
      </c>
      <c r="G89" s="18" t="s">
        <v>787</v>
      </c>
      <c r="H89" s="18" t="s">
        <v>1241</v>
      </c>
      <c r="I89" s="120" t="s">
        <v>922</v>
      </c>
      <c r="J89" s="18" t="s">
        <v>925</v>
      </c>
      <c r="K89" s="18" t="s">
        <v>1144</v>
      </c>
      <c r="L89" s="117" t="s">
        <v>326</v>
      </c>
      <c r="M89" s="19">
        <v>2014</v>
      </c>
    </row>
    <row r="90" spans="1:13" s="2" customFormat="1" ht="93" customHeight="1">
      <c r="A90" s="97">
        <v>89</v>
      </c>
      <c r="B90" s="115">
        <v>16674</v>
      </c>
      <c r="C90" s="115" t="s">
        <v>1243</v>
      </c>
      <c r="D90" s="18" t="s">
        <v>1244</v>
      </c>
      <c r="E90" s="100">
        <v>62722.86</v>
      </c>
      <c r="F90" s="100">
        <v>61653.4</v>
      </c>
      <c r="G90" s="18" t="s">
        <v>932</v>
      </c>
      <c r="H90" s="18" t="s">
        <v>1245</v>
      </c>
      <c r="I90" s="18" t="s">
        <v>1246</v>
      </c>
      <c r="J90" s="18" t="s">
        <v>1247</v>
      </c>
      <c r="K90" s="18" t="s">
        <v>1248</v>
      </c>
      <c r="L90" s="18" t="s">
        <v>368</v>
      </c>
      <c r="M90" s="19">
        <v>2014</v>
      </c>
    </row>
    <row r="91" spans="1:13" s="2" customFormat="1" ht="93" customHeight="1">
      <c r="A91" s="97">
        <v>90</v>
      </c>
      <c r="B91" s="115">
        <v>16776</v>
      </c>
      <c r="C91" s="115" t="s">
        <v>1249</v>
      </c>
      <c r="D91" s="18" t="s">
        <v>1250</v>
      </c>
      <c r="E91" s="100">
        <v>336760.2</v>
      </c>
      <c r="F91" s="100">
        <v>330980.55</v>
      </c>
      <c r="G91" s="18" t="s">
        <v>1251</v>
      </c>
      <c r="H91" s="18" t="s">
        <v>1715</v>
      </c>
      <c r="I91" s="18" t="s">
        <v>1252</v>
      </c>
      <c r="J91" s="18" t="s">
        <v>1253</v>
      </c>
      <c r="K91" s="18" t="s">
        <v>1248</v>
      </c>
      <c r="L91" s="18" t="s">
        <v>368</v>
      </c>
      <c r="M91" s="19">
        <v>2014</v>
      </c>
    </row>
    <row r="92" spans="1:13" s="2" customFormat="1" ht="93" customHeight="1">
      <c r="A92" s="97">
        <v>91</v>
      </c>
      <c r="B92" s="115">
        <v>16686</v>
      </c>
      <c r="C92" s="115" t="s">
        <v>1254</v>
      </c>
      <c r="D92" s="18" t="s">
        <v>1255</v>
      </c>
      <c r="E92" s="100">
        <v>36855</v>
      </c>
      <c r="F92" s="100">
        <v>10464.4</v>
      </c>
      <c r="G92" s="18" t="s">
        <v>932</v>
      </c>
      <c r="H92" s="18" t="s">
        <v>1256</v>
      </c>
      <c r="I92" s="18" t="s">
        <v>1257</v>
      </c>
      <c r="J92" s="18" t="s">
        <v>1258</v>
      </c>
      <c r="K92" s="18" t="s">
        <v>1248</v>
      </c>
      <c r="L92" s="18" t="s">
        <v>368</v>
      </c>
      <c r="M92" s="19">
        <v>2014</v>
      </c>
    </row>
    <row r="93" spans="1:13" s="2" customFormat="1" ht="93" customHeight="1">
      <c r="A93" s="97">
        <v>92</v>
      </c>
      <c r="B93" s="18">
        <v>17181</v>
      </c>
      <c r="C93" s="18">
        <v>206</v>
      </c>
      <c r="D93" s="18" t="s">
        <v>1259</v>
      </c>
      <c r="E93" s="102">
        <v>7748.4</v>
      </c>
      <c r="F93" s="102">
        <v>7029.67</v>
      </c>
      <c r="G93" s="18" t="s">
        <v>14</v>
      </c>
      <c r="H93" s="18" t="s">
        <v>1260</v>
      </c>
      <c r="I93" s="18" t="s">
        <v>1261</v>
      </c>
      <c r="J93" s="18" t="s">
        <v>1262</v>
      </c>
      <c r="K93" s="18" t="s">
        <v>972</v>
      </c>
      <c r="L93" s="18" t="s">
        <v>326</v>
      </c>
      <c r="M93" s="19">
        <v>2014</v>
      </c>
    </row>
    <row r="94" spans="1:13" s="2" customFormat="1" ht="93" customHeight="1">
      <c r="A94" s="97">
        <v>93</v>
      </c>
      <c r="B94" s="18">
        <v>17197</v>
      </c>
      <c r="C94" s="18">
        <v>212</v>
      </c>
      <c r="D94" s="18" t="s">
        <v>1263</v>
      </c>
      <c r="E94" s="102">
        <v>165</v>
      </c>
      <c r="F94" s="102">
        <v>166.23</v>
      </c>
      <c r="G94" s="18" t="s">
        <v>14</v>
      </c>
      <c r="H94" s="18" t="s">
        <v>1264</v>
      </c>
      <c r="I94" s="18" t="s">
        <v>1265</v>
      </c>
      <c r="J94" s="18" t="s">
        <v>1266</v>
      </c>
      <c r="K94" s="18" t="s">
        <v>1248</v>
      </c>
      <c r="L94" s="18" t="s">
        <v>326</v>
      </c>
      <c r="M94" s="19">
        <v>2014</v>
      </c>
    </row>
    <row r="95" spans="1:13" s="2" customFormat="1" ht="93" customHeight="1">
      <c r="A95" s="97">
        <v>94</v>
      </c>
      <c r="B95" s="18">
        <v>17218</v>
      </c>
      <c r="C95" s="18">
        <v>224</v>
      </c>
      <c r="D95" s="18" t="s">
        <v>1267</v>
      </c>
      <c r="E95" s="102">
        <v>7800</v>
      </c>
      <c r="F95" s="102">
        <v>7350</v>
      </c>
      <c r="G95" s="18" t="s">
        <v>14</v>
      </c>
      <c r="H95" s="18" t="s">
        <v>1268</v>
      </c>
      <c r="I95" s="18" t="s">
        <v>1269</v>
      </c>
      <c r="J95" s="18" t="s">
        <v>1270</v>
      </c>
      <c r="K95" s="18" t="s">
        <v>1248</v>
      </c>
      <c r="L95" s="18" t="s">
        <v>326</v>
      </c>
      <c r="M95" s="19">
        <v>2014</v>
      </c>
    </row>
    <row r="96" spans="1:13" s="2" customFormat="1" ht="93" customHeight="1">
      <c r="A96" s="97">
        <v>95</v>
      </c>
      <c r="B96" s="18">
        <v>17322</v>
      </c>
      <c r="C96" s="18">
        <v>270</v>
      </c>
      <c r="D96" s="18" t="s">
        <v>1271</v>
      </c>
      <c r="E96" s="102">
        <v>1325</v>
      </c>
      <c r="F96" s="102">
        <v>1320.99</v>
      </c>
      <c r="G96" s="18" t="s">
        <v>14</v>
      </c>
      <c r="H96" s="18" t="s">
        <v>1272</v>
      </c>
      <c r="I96" s="18" t="s">
        <v>1273</v>
      </c>
      <c r="J96" s="18" t="s">
        <v>1239</v>
      </c>
      <c r="K96" s="18" t="s">
        <v>1248</v>
      </c>
      <c r="L96" s="18" t="s">
        <v>326</v>
      </c>
      <c r="M96" s="19">
        <v>2014</v>
      </c>
    </row>
    <row r="97" spans="1:13" s="2" customFormat="1" ht="93" customHeight="1">
      <c r="A97" s="97">
        <v>96</v>
      </c>
      <c r="B97" s="18">
        <v>17089</v>
      </c>
      <c r="C97" s="18">
        <v>180</v>
      </c>
      <c r="D97" s="18" t="s">
        <v>1274</v>
      </c>
      <c r="E97" s="102">
        <v>23848.07</v>
      </c>
      <c r="F97" s="102">
        <v>15329.87</v>
      </c>
      <c r="G97" s="18" t="s">
        <v>14</v>
      </c>
      <c r="H97" s="18" t="s">
        <v>1275</v>
      </c>
      <c r="I97" s="18" t="s">
        <v>1276</v>
      </c>
      <c r="J97" s="18" t="s">
        <v>1277</v>
      </c>
      <c r="K97" s="18" t="s">
        <v>1248</v>
      </c>
      <c r="L97" s="18" t="s">
        <v>326</v>
      </c>
      <c r="M97" s="19">
        <v>2014</v>
      </c>
    </row>
    <row r="98" spans="1:13" s="2" customFormat="1" ht="93" customHeight="1">
      <c r="A98" s="97">
        <v>97</v>
      </c>
      <c r="B98" s="18">
        <v>16965</v>
      </c>
      <c r="C98" s="18">
        <v>214</v>
      </c>
      <c r="D98" s="18" t="s">
        <v>1278</v>
      </c>
      <c r="E98" s="102">
        <v>695.7</v>
      </c>
      <c r="F98" s="102">
        <v>816.6</v>
      </c>
      <c r="G98" s="18" t="s">
        <v>14</v>
      </c>
      <c r="H98" s="18" t="s">
        <v>1279</v>
      </c>
      <c r="I98" s="18" t="s">
        <v>1280</v>
      </c>
      <c r="J98" s="18" t="s">
        <v>1281</v>
      </c>
      <c r="K98" s="18" t="s">
        <v>1248</v>
      </c>
      <c r="L98" s="18" t="s">
        <v>326</v>
      </c>
      <c r="M98" s="19">
        <v>2014</v>
      </c>
    </row>
    <row r="99" spans="1:13" s="2" customFormat="1" ht="93" customHeight="1">
      <c r="A99" s="97">
        <v>98</v>
      </c>
      <c r="B99" s="18">
        <v>17208</v>
      </c>
      <c r="C99" s="18">
        <v>218</v>
      </c>
      <c r="D99" s="18" t="s">
        <v>1282</v>
      </c>
      <c r="E99" s="102">
        <v>3701.42</v>
      </c>
      <c r="F99" s="102">
        <v>438</v>
      </c>
      <c r="G99" s="18" t="s">
        <v>14</v>
      </c>
      <c r="H99" s="18" t="s">
        <v>1283</v>
      </c>
      <c r="I99" s="18" t="s">
        <v>1284</v>
      </c>
      <c r="J99" s="18" t="s">
        <v>1285</v>
      </c>
      <c r="K99" s="18" t="s">
        <v>1248</v>
      </c>
      <c r="L99" s="18" t="s">
        <v>326</v>
      </c>
      <c r="M99" s="19">
        <v>2014</v>
      </c>
    </row>
    <row r="100" spans="1:13" s="2" customFormat="1" ht="93" customHeight="1">
      <c r="A100" s="97">
        <v>99</v>
      </c>
      <c r="B100" s="18">
        <v>17237</v>
      </c>
      <c r="C100" s="18">
        <v>230</v>
      </c>
      <c r="D100" s="18" t="s">
        <v>1286</v>
      </c>
      <c r="E100" s="102">
        <v>1980</v>
      </c>
      <c r="F100" s="102">
        <v>1980</v>
      </c>
      <c r="G100" s="18" t="s">
        <v>14</v>
      </c>
      <c r="H100" s="18" t="s">
        <v>1287</v>
      </c>
      <c r="I100" s="18" t="s">
        <v>1288</v>
      </c>
      <c r="J100" s="18" t="s">
        <v>1289</v>
      </c>
      <c r="K100" s="18" t="s">
        <v>1248</v>
      </c>
      <c r="L100" s="18" t="s">
        <v>326</v>
      </c>
      <c r="M100" s="19">
        <v>2014</v>
      </c>
    </row>
    <row r="101" spans="1:13" s="2" customFormat="1" ht="93" customHeight="1">
      <c r="A101" s="97">
        <v>100</v>
      </c>
      <c r="B101" s="18">
        <v>17246</v>
      </c>
      <c r="C101" s="18">
        <v>232</v>
      </c>
      <c r="D101" s="18" t="s">
        <v>1290</v>
      </c>
      <c r="E101" s="102">
        <v>10775</v>
      </c>
      <c r="F101" s="102">
        <v>10775</v>
      </c>
      <c r="G101" s="18" t="s">
        <v>587</v>
      </c>
      <c r="H101" s="18" t="s">
        <v>1291</v>
      </c>
      <c r="I101" s="18" t="s">
        <v>1292</v>
      </c>
      <c r="J101" s="18" t="s">
        <v>1293</v>
      </c>
      <c r="K101" s="18" t="s">
        <v>1248</v>
      </c>
      <c r="L101" s="18" t="s">
        <v>326</v>
      </c>
      <c r="M101" s="19">
        <v>2014</v>
      </c>
    </row>
    <row r="102" spans="1:13" s="2" customFormat="1" ht="93" customHeight="1">
      <c r="A102" s="97">
        <v>101</v>
      </c>
      <c r="B102" s="18">
        <v>17250</v>
      </c>
      <c r="C102" s="18">
        <v>234</v>
      </c>
      <c r="D102" s="18" t="s">
        <v>1294</v>
      </c>
      <c r="E102" s="102">
        <v>18000</v>
      </c>
      <c r="F102" s="102">
        <v>15293.53</v>
      </c>
      <c r="G102" s="18" t="s">
        <v>14</v>
      </c>
      <c r="H102" s="18" t="s">
        <v>1295</v>
      </c>
      <c r="I102" s="18" t="s">
        <v>1296</v>
      </c>
      <c r="J102" s="18" t="s">
        <v>1297</v>
      </c>
      <c r="K102" s="18" t="s">
        <v>1248</v>
      </c>
      <c r="L102" s="18" t="s">
        <v>326</v>
      </c>
      <c r="M102" s="19">
        <v>2014</v>
      </c>
    </row>
    <row r="103" spans="1:13" s="2" customFormat="1" ht="93" customHeight="1">
      <c r="A103" s="97">
        <v>102</v>
      </c>
      <c r="B103" s="18">
        <v>17253</v>
      </c>
      <c r="C103" s="18">
        <v>235</v>
      </c>
      <c r="D103" s="18" t="s">
        <v>1298</v>
      </c>
      <c r="E103" s="102">
        <v>200</v>
      </c>
      <c r="F103" s="102">
        <v>102.2</v>
      </c>
      <c r="G103" s="18" t="s">
        <v>14</v>
      </c>
      <c r="H103" s="18" t="s">
        <v>1299</v>
      </c>
      <c r="I103" s="18"/>
      <c r="J103" s="18"/>
      <c r="K103" s="18" t="s">
        <v>1248</v>
      </c>
      <c r="L103" s="18" t="s">
        <v>326</v>
      </c>
      <c r="M103" s="19">
        <v>2014</v>
      </c>
    </row>
    <row r="104" spans="1:13" s="2" customFormat="1" ht="93" customHeight="1">
      <c r="A104" s="97">
        <v>103</v>
      </c>
      <c r="B104" s="18">
        <v>17276</v>
      </c>
      <c r="C104" s="18">
        <v>243</v>
      </c>
      <c r="D104" s="18" t="s">
        <v>1300</v>
      </c>
      <c r="E104" s="102">
        <v>900</v>
      </c>
      <c r="F104" s="102">
        <v>300</v>
      </c>
      <c r="G104" s="18" t="s">
        <v>14</v>
      </c>
      <c r="H104" s="18" t="s">
        <v>1279</v>
      </c>
      <c r="I104" s="18" t="s">
        <v>1301</v>
      </c>
      <c r="J104" s="18" t="s">
        <v>1302</v>
      </c>
      <c r="K104" s="18" t="s">
        <v>1248</v>
      </c>
      <c r="L104" s="18" t="s">
        <v>326</v>
      </c>
      <c r="M104" s="19">
        <v>2014</v>
      </c>
    </row>
    <row r="105" spans="1:13" s="2" customFormat="1" ht="93" customHeight="1">
      <c r="A105" s="97">
        <v>104</v>
      </c>
      <c r="B105" s="18">
        <v>17302</v>
      </c>
      <c r="C105" s="18">
        <v>261</v>
      </c>
      <c r="D105" s="18" t="s">
        <v>1303</v>
      </c>
      <c r="E105" s="102">
        <v>3500</v>
      </c>
      <c r="F105" s="102">
        <v>2400</v>
      </c>
      <c r="G105" s="18" t="s">
        <v>14</v>
      </c>
      <c r="H105" s="18" t="s">
        <v>1304</v>
      </c>
      <c r="I105" s="18" t="s">
        <v>1305</v>
      </c>
      <c r="J105" s="18" t="s">
        <v>286</v>
      </c>
      <c r="K105" s="18" t="s">
        <v>1248</v>
      </c>
      <c r="L105" s="18" t="s">
        <v>326</v>
      </c>
      <c r="M105" s="19">
        <v>2014</v>
      </c>
    </row>
    <row r="106" spans="1:13" s="2" customFormat="1" ht="93" customHeight="1">
      <c r="A106" s="97">
        <v>105</v>
      </c>
      <c r="B106" s="18">
        <v>17308</v>
      </c>
      <c r="C106" s="18">
        <v>264</v>
      </c>
      <c r="D106" s="18" t="s">
        <v>1306</v>
      </c>
      <c r="E106" s="102">
        <v>6000</v>
      </c>
      <c r="F106" s="102">
        <v>1871.1</v>
      </c>
      <c r="G106" s="18" t="s">
        <v>14</v>
      </c>
      <c r="H106" s="18" t="s">
        <v>1307</v>
      </c>
      <c r="I106" s="18" t="s">
        <v>1308</v>
      </c>
      <c r="J106" s="18" t="s">
        <v>1309</v>
      </c>
      <c r="K106" s="18" t="s">
        <v>1248</v>
      </c>
      <c r="L106" s="18" t="s">
        <v>326</v>
      </c>
      <c r="M106" s="19">
        <v>2014</v>
      </c>
    </row>
    <row r="107" spans="1:13" s="2" customFormat="1" ht="93" customHeight="1">
      <c r="A107" s="97">
        <v>106</v>
      </c>
      <c r="B107" s="7">
        <v>17211</v>
      </c>
      <c r="C107" s="7">
        <v>220</v>
      </c>
      <c r="D107" s="7" t="s">
        <v>1310</v>
      </c>
      <c r="E107" s="102">
        <v>35000</v>
      </c>
      <c r="F107" s="102">
        <v>15871.2</v>
      </c>
      <c r="G107" s="7" t="s">
        <v>587</v>
      </c>
      <c r="H107" s="7" t="s">
        <v>1311</v>
      </c>
      <c r="I107" s="11" t="s">
        <v>1312</v>
      </c>
      <c r="J107" s="7" t="s">
        <v>1313</v>
      </c>
      <c r="K107" s="7" t="s">
        <v>1248</v>
      </c>
      <c r="L107" s="18" t="s">
        <v>326</v>
      </c>
      <c r="M107" s="19">
        <v>2014</v>
      </c>
    </row>
    <row r="108" spans="1:13" s="2" customFormat="1" ht="93" customHeight="1">
      <c r="A108" s="97">
        <v>107</v>
      </c>
      <c r="B108" s="18">
        <v>17231</v>
      </c>
      <c r="C108" s="125">
        <v>10</v>
      </c>
      <c r="D108" s="18" t="s">
        <v>1314</v>
      </c>
      <c r="E108" s="119">
        <v>812.4</v>
      </c>
      <c r="F108" s="119">
        <v>791</v>
      </c>
      <c r="G108" s="18" t="s">
        <v>440</v>
      </c>
      <c r="H108" s="18" t="s">
        <v>1315</v>
      </c>
      <c r="I108" s="18" t="s">
        <v>1316</v>
      </c>
      <c r="J108" s="18" t="s">
        <v>1317</v>
      </c>
      <c r="K108" s="18" t="s">
        <v>1248</v>
      </c>
      <c r="L108" s="18" t="s">
        <v>994</v>
      </c>
      <c r="M108" s="19">
        <v>2014</v>
      </c>
    </row>
    <row r="109" spans="1:13" s="2" customFormat="1" ht="93" customHeight="1">
      <c r="A109" s="97">
        <v>108</v>
      </c>
      <c r="B109" s="18">
        <v>17129</v>
      </c>
      <c r="C109" s="18">
        <v>1</v>
      </c>
      <c r="D109" s="18" t="s">
        <v>1318</v>
      </c>
      <c r="E109" s="102">
        <v>20000</v>
      </c>
      <c r="F109" s="100">
        <v>11990</v>
      </c>
      <c r="G109" s="18" t="s">
        <v>440</v>
      </c>
      <c r="H109" s="18" t="s">
        <v>1319</v>
      </c>
      <c r="I109" s="18" t="s">
        <v>1320</v>
      </c>
      <c r="J109" s="18" t="s">
        <v>1321</v>
      </c>
      <c r="K109" s="18" t="s">
        <v>1248</v>
      </c>
      <c r="L109" s="18" t="s">
        <v>1322</v>
      </c>
      <c r="M109" s="19">
        <v>2014</v>
      </c>
    </row>
    <row r="110" spans="1:13" s="2" customFormat="1" ht="93" customHeight="1">
      <c r="A110" s="97">
        <v>109</v>
      </c>
      <c r="B110" s="18">
        <v>16901</v>
      </c>
      <c r="C110" s="18" t="s">
        <v>956</v>
      </c>
      <c r="D110" s="126" t="s">
        <v>1323</v>
      </c>
      <c r="E110" s="102">
        <v>21742.55</v>
      </c>
      <c r="F110" s="100">
        <v>21742.04</v>
      </c>
      <c r="G110" s="18" t="s">
        <v>958</v>
      </c>
      <c r="H110" s="127" t="s">
        <v>1324</v>
      </c>
      <c r="I110" s="18" t="s">
        <v>959</v>
      </c>
      <c r="J110" s="18" t="s">
        <v>1325</v>
      </c>
      <c r="K110" s="128" t="s">
        <v>1144</v>
      </c>
      <c r="L110" s="128" t="s">
        <v>345</v>
      </c>
      <c r="M110" s="19">
        <v>2014</v>
      </c>
    </row>
    <row r="111" spans="1:13" s="2" customFormat="1" ht="93" customHeight="1">
      <c r="A111" s="97">
        <v>110</v>
      </c>
      <c r="B111" s="18">
        <v>16714</v>
      </c>
      <c r="C111" s="18" t="s">
        <v>1326</v>
      </c>
      <c r="D111" s="18" t="s">
        <v>1718</v>
      </c>
      <c r="E111" s="102">
        <v>24200</v>
      </c>
      <c r="F111" s="100">
        <v>23910</v>
      </c>
      <c r="G111" s="18" t="s">
        <v>958</v>
      </c>
      <c r="H111" s="18" t="s">
        <v>1327</v>
      </c>
      <c r="I111" s="18" t="s">
        <v>1328</v>
      </c>
      <c r="J111" s="18" t="s">
        <v>1329</v>
      </c>
      <c r="K111" s="128" t="s">
        <v>1248</v>
      </c>
      <c r="L111" s="128" t="s">
        <v>345</v>
      </c>
      <c r="M111" s="19">
        <v>2014</v>
      </c>
    </row>
    <row r="112" spans="1:13" s="2" customFormat="1" ht="93" customHeight="1">
      <c r="A112" s="97">
        <v>111</v>
      </c>
      <c r="B112" s="121" t="s">
        <v>1330</v>
      </c>
      <c r="C112" s="121">
        <v>16746</v>
      </c>
      <c r="D112" s="64" t="s">
        <v>1331</v>
      </c>
      <c r="E112" s="129">
        <v>261057.31</v>
      </c>
      <c r="F112" s="130">
        <v>93030.11</v>
      </c>
      <c r="G112" s="64" t="s">
        <v>1251</v>
      </c>
      <c r="H112" s="64" t="s">
        <v>1332</v>
      </c>
      <c r="I112" s="64" t="s">
        <v>1333</v>
      </c>
      <c r="J112" s="64" t="s">
        <v>1334</v>
      </c>
      <c r="K112" s="64" t="s">
        <v>1335</v>
      </c>
      <c r="L112" s="64" t="s">
        <v>368</v>
      </c>
      <c r="M112" s="19">
        <v>2014</v>
      </c>
    </row>
    <row r="113" spans="1:13" s="2" customFormat="1" ht="93" customHeight="1">
      <c r="A113" s="97">
        <v>112</v>
      </c>
      <c r="B113" s="115" t="s">
        <v>1336</v>
      </c>
      <c r="C113" s="121">
        <v>16747</v>
      </c>
      <c r="D113" s="18" t="s">
        <v>1337</v>
      </c>
      <c r="E113" s="129">
        <v>149808.32999999999</v>
      </c>
      <c r="F113" s="62">
        <v>89445.94</v>
      </c>
      <c r="G113" s="18" t="s">
        <v>932</v>
      </c>
      <c r="H113" s="18" t="s">
        <v>1719</v>
      </c>
      <c r="I113" s="18" t="s">
        <v>1338</v>
      </c>
      <c r="J113" s="18" t="s">
        <v>1720</v>
      </c>
      <c r="K113" s="18" t="s">
        <v>1335</v>
      </c>
      <c r="L113" s="18" t="s">
        <v>368</v>
      </c>
      <c r="M113" s="19">
        <v>2014</v>
      </c>
    </row>
    <row r="114" spans="1:13" s="2" customFormat="1" ht="93" customHeight="1">
      <c r="A114" s="97">
        <v>113</v>
      </c>
      <c r="B114" s="115" t="s">
        <v>1339</v>
      </c>
      <c r="C114" s="121">
        <v>17396</v>
      </c>
      <c r="D114" s="18" t="s">
        <v>1340</v>
      </c>
      <c r="E114" s="129">
        <v>9977.5</v>
      </c>
      <c r="F114" s="62">
        <v>12975</v>
      </c>
      <c r="G114" s="18" t="s">
        <v>15</v>
      </c>
      <c r="H114" s="18" t="s">
        <v>1341</v>
      </c>
      <c r="I114" s="18" t="s">
        <v>1342</v>
      </c>
      <c r="J114" s="18" t="s">
        <v>1343</v>
      </c>
      <c r="K114" s="18" t="s">
        <v>1335</v>
      </c>
      <c r="L114" s="18" t="s">
        <v>368</v>
      </c>
      <c r="M114" s="19">
        <v>2014</v>
      </c>
    </row>
    <row r="115" spans="1:13" s="2" customFormat="1" ht="93" customHeight="1">
      <c r="A115" s="97">
        <v>114</v>
      </c>
      <c r="B115" s="115" t="s">
        <v>1344</v>
      </c>
      <c r="C115" s="121">
        <v>17255</v>
      </c>
      <c r="D115" s="18" t="s">
        <v>1345</v>
      </c>
      <c r="E115" s="129">
        <v>24857.05</v>
      </c>
      <c r="F115" s="62">
        <v>7649.5</v>
      </c>
      <c r="G115" s="18" t="s">
        <v>364</v>
      </c>
      <c r="H115" s="18" t="s">
        <v>1346</v>
      </c>
      <c r="I115" s="18" t="s">
        <v>1347</v>
      </c>
      <c r="J115" s="18" t="s">
        <v>1348</v>
      </c>
      <c r="K115" s="18" t="s">
        <v>1335</v>
      </c>
      <c r="L115" s="18" t="s">
        <v>368</v>
      </c>
      <c r="M115" s="19">
        <v>2014</v>
      </c>
    </row>
    <row r="116" spans="1:13" s="2" customFormat="1" ht="93" customHeight="1">
      <c r="A116" s="97">
        <v>115</v>
      </c>
      <c r="B116" s="115" t="s">
        <v>1349</v>
      </c>
      <c r="C116" s="121">
        <v>17433</v>
      </c>
      <c r="D116" s="18" t="s">
        <v>1350</v>
      </c>
      <c r="E116" s="129">
        <v>25547.88</v>
      </c>
      <c r="F116" s="62">
        <v>25547.88</v>
      </c>
      <c r="G116" s="18" t="s">
        <v>442</v>
      </c>
      <c r="H116" s="18" t="s">
        <v>1351</v>
      </c>
      <c r="I116" s="18" t="s">
        <v>1352</v>
      </c>
      <c r="J116" s="18" t="s">
        <v>1353</v>
      </c>
      <c r="K116" s="18" t="s">
        <v>1335</v>
      </c>
      <c r="L116" s="18" t="s">
        <v>368</v>
      </c>
      <c r="M116" s="19">
        <v>2014</v>
      </c>
    </row>
    <row r="117" spans="1:13" s="2" customFormat="1" ht="93" customHeight="1">
      <c r="A117" s="97">
        <v>116</v>
      </c>
      <c r="B117" s="115" t="s">
        <v>1354</v>
      </c>
      <c r="C117" s="121">
        <v>17239</v>
      </c>
      <c r="D117" s="18" t="s">
        <v>1355</v>
      </c>
      <c r="E117" s="129">
        <v>337915.2</v>
      </c>
      <c r="F117" s="62">
        <v>337915.19999999995</v>
      </c>
      <c r="G117" s="18" t="s">
        <v>45</v>
      </c>
      <c r="H117" s="18" t="s">
        <v>1356</v>
      </c>
      <c r="I117" s="18" t="s">
        <v>1357</v>
      </c>
      <c r="J117" s="18" t="s">
        <v>374</v>
      </c>
      <c r="K117" s="18" t="s">
        <v>1335</v>
      </c>
      <c r="L117" s="18" t="s">
        <v>820</v>
      </c>
      <c r="M117" s="19">
        <v>2014</v>
      </c>
    </row>
    <row r="118" spans="1:13" s="2" customFormat="1" ht="93" customHeight="1">
      <c r="A118" s="97">
        <v>117</v>
      </c>
      <c r="B118" s="115">
        <v>11</v>
      </c>
      <c r="C118" s="121">
        <v>17300</v>
      </c>
      <c r="D118" s="18" t="s">
        <v>1358</v>
      </c>
      <c r="E118" s="129">
        <v>5000</v>
      </c>
      <c r="F118" s="62">
        <v>4309.5</v>
      </c>
      <c r="G118" s="18" t="s">
        <v>418</v>
      </c>
      <c r="H118" s="18" t="s">
        <v>1359</v>
      </c>
      <c r="I118" s="18" t="s">
        <v>1360</v>
      </c>
      <c r="J118" s="18" t="s">
        <v>1361</v>
      </c>
      <c r="K118" s="18" t="s">
        <v>1335</v>
      </c>
      <c r="L118" s="18" t="s">
        <v>426</v>
      </c>
      <c r="M118" s="19">
        <v>2014</v>
      </c>
    </row>
    <row r="119" spans="1:13" s="2" customFormat="1" ht="93" customHeight="1">
      <c r="A119" s="97">
        <v>118</v>
      </c>
      <c r="B119" s="115">
        <v>173</v>
      </c>
      <c r="C119" s="121">
        <v>17078</v>
      </c>
      <c r="D119" s="18" t="s">
        <v>1362</v>
      </c>
      <c r="E119" s="129">
        <v>179455</v>
      </c>
      <c r="F119" s="62">
        <v>151483</v>
      </c>
      <c r="G119" s="18" t="s">
        <v>441</v>
      </c>
      <c r="H119" s="18" t="s">
        <v>1363</v>
      </c>
      <c r="I119" s="18" t="s">
        <v>1364</v>
      </c>
      <c r="J119" s="18" t="s">
        <v>1365</v>
      </c>
      <c r="K119" s="18" t="s">
        <v>1335</v>
      </c>
      <c r="L119" s="18" t="s">
        <v>326</v>
      </c>
      <c r="M119" s="19">
        <v>2014</v>
      </c>
    </row>
    <row r="120" spans="1:13" s="2" customFormat="1" ht="93" customHeight="1">
      <c r="A120" s="97">
        <v>119</v>
      </c>
      <c r="B120" s="115">
        <v>179</v>
      </c>
      <c r="C120" s="121">
        <v>17100</v>
      </c>
      <c r="D120" s="18" t="s">
        <v>1366</v>
      </c>
      <c r="E120" s="129">
        <v>207000</v>
      </c>
      <c r="F120" s="62">
        <v>215040.07</v>
      </c>
      <c r="G120" s="18" t="s">
        <v>441</v>
      </c>
      <c r="H120" s="18" t="s">
        <v>1367</v>
      </c>
      <c r="I120" s="18" t="s">
        <v>1368</v>
      </c>
      <c r="J120" s="18" t="s">
        <v>1369</v>
      </c>
      <c r="K120" s="18" t="s">
        <v>1335</v>
      </c>
      <c r="L120" s="18" t="s">
        <v>326</v>
      </c>
      <c r="M120" s="19">
        <v>2014</v>
      </c>
    </row>
    <row r="121" spans="1:13" s="2" customFormat="1" ht="93" customHeight="1">
      <c r="A121" s="97">
        <v>120</v>
      </c>
      <c r="B121" s="115">
        <v>217</v>
      </c>
      <c r="C121" s="121">
        <v>17206</v>
      </c>
      <c r="D121" s="18" t="s">
        <v>1370</v>
      </c>
      <c r="E121" s="129">
        <v>30783</v>
      </c>
      <c r="F121" s="62">
        <v>30783</v>
      </c>
      <c r="G121" s="18" t="s">
        <v>587</v>
      </c>
      <c r="H121" s="18" t="s">
        <v>1371</v>
      </c>
      <c r="I121" s="18" t="s">
        <v>1372</v>
      </c>
      <c r="J121" s="18" t="s">
        <v>1373</v>
      </c>
      <c r="K121" s="18" t="s">
        <v>1374</v>
      </c>
      <c r="L121" s="18" t="s">
        <v>326</v>
      </c>
      <c r="M121" s="19">
        <v>2014</v>
      </c>
    </row>
    <row r="122" spans="1:13" s="2" customFormat="1" ht="93" customHeight="1">
      <c r="A122" s="97">
        <v>121</v>
      </c>
      <c r="B122" s="115">
        <v>219</v>
      </c>
      <c r="C122" s="121">
        <v>17209</v>
      </c>
      <c r="D122" s="18" t="s">
        <v>1375</v>
      </c>
      <c r="E122" s="129">
        <v>15837</v>
      </c>
      <c r="F122" s="62">
        <v>13109</v>
      </c>
      <c r="G122" s="18" t="s">
        <v>14</v>
      </c>
      <c r="H122" s="18" t="s">
        <v>1376</v>
      </c>
      <c r="I122" s="18" t="s">
        <v>1377</v>
      </c>
      <c r="J122" s="18" t="s">
        <v>263</v>
      </c>
      <c r="K122" s="18" t="s">
        <v>1374</v>
      </c>
      <c r="L122" s="18" t="s">
        <v>326</v>
      </c>
      <c r="M122" s="19">
        <v>2014</v>
      </c>
    </row>
    <row r="123" spans="1:13" s="2" customFormat="1" ht="93" customHeight="1">
      <c r="A123" s="97">
        <v>122</v>
      </c>
      <c r="B123" s="115">
        <v>231</v>
      </c>
      <c r="C123" s="121">
        <v>17238</v>
      </c>
      <c r="D123" s="18" t="s">
        <v>1378</v>
      </c>
      <c r="E123" s="129">
        <v>963935.2</v>
      </c>
      <c r="F123" s="62">
        <v>963935.2</v>
      </c>
      <c r="G123" s="18" t="s">
        <v>45</v>
      </c>
      <c r="H123" s="18" t="s">
        <v>1379</v>
      </c>
      <c r="I123" s="18" t="s">
        <v>1380</v>
      </c>
      <c r="J123" s="18" t="s">
        <v>1381</v>
      </c>
      <c r="K123" s="18" t="s">
        <v>1335</v>
      </c>
      <c r="L123" s="18" t="s">
        <v>326</v>
      </c>
      <c r="M123" s="19">
        <v>2014</v>
      </c>
    </row>
    <row r="124" spans="1:13" s="2" customFormat="1" ht="93" customHeight="1">
      <c r="A124" s="97">
        <v>123</v>
      </c>
      <c r="B124" s="115">
        <v>241</v>
      </c>
      <c r="C124" s="121">
        <v>17268</v>
      </c>
      <c r="D124" s="18" t="s">
        <v>1382</v>
      </c>
      <c r="E124" s="129">
        <v>1200</v>
      </c>
      <c r="F124" s="62">
        <v>1950</v>
      </c>
      <c r="G124" s="18" t="s">
        <v>14</v>
      </c>
      <c r="H124" s="18" t="s">
        <v>1383</v>
      </c>
      <c r="I124" s="18" t="s">
        <v>1384</v>
      </c>
      <c r="J124" s="18" t="s">
        <v>1385</v>
      </c>
      <c r="K124" s="18" t="s">
        <v>1374</v>
      </c>
      <c r="L124" s="18" t="s">
        <v>326</v>
      </c>
      <c r="M124" s="19">
        <v>2014</v>
      </c>
    </row>
    <row r="125" spans="1:13" s="2" customFormat="1" ht="93" customHeight="1">
      <c r="A125" s="97">
        <v>124</v>
      </c>
      <c r="B125" s="115">
        <v>242</v>
      </c>
      <c r="C125" s="121">
        <v>17269</v>
      </c>
      <c r="D125" s="18" t="s">
        <v>1386</v>
      </c>
      <c r="E125" s="129">
        <v>4500</v>
      </c>
      <c r="F125" s="62">
        <v>4500</v>
      </c>
      <c r="G125" s="18" t="s">
        <v>14</v>
      </c>
      <c r="H125" s="18" t="s">
        <v>1387</v>
      </c>
      <c r="I125" s="18" t="s">
        <v>1388</v>
      </c>
      <c r="J125" s="18" t="s">
        <v>114</v>
      </c>
      <c r="K125" s="18" t="s">
        <v>1374</v>
      </c>
      <c r="L125" s="18" t="s">
        <v>326</v>
      </c>
      <c r="M125" s="19">
        <v>2014</v>
      </c>
    </row>
    <row r="126" spans="1:13" s="2" customFormat="1" ht="93" customHeight="1">
      <c r="A126" s="97">
        <v>125</v>
      </c>
      <c r="B126" s="115">
        <v>244</v>
      </c>
      <c r="C126" s="121">
        <v>17277</v>
      </c>
      <c r="D126" s="18" t="s">
        <v>1389</v>
      </c>
      <c r="E126" s="129">
        <v>960</v>
      </c>
      <c r="F126" s="62">
        <v>471.96</v>
      </c>
      <c r="G126" s="18" t="s">
        <v>14</v>
      </c>
      <c r="H126" s="18" t="s">
        <v>1390</v>
      </c>
      <c r="I126" s="18" t="s">
        <v>1391</v>
      </c>
      <c r="J126" s="18" t="s">
        <v>1392</v>
      </c>
      <c r="K126" s="18" t="s">
        <v>1374</v>
      </c>
      <c r="L126" s="18" t="s">
        <v>326</v>
      </c>
      <c r="M126" s="19">
        <v>2014</v>
      </c>
    </row>
    <row r="127" spans="1:13" s="2" customFormat="1" ht="93" customHeight="1">
      <c r="A127" s="97">
        <v>126</v>
      </c>
      <c r="B127" s="115">
        <v>246</v>
      </c>
      <c r="C127" s="121">
        <v>17270</v>
      </c>
      <c r="D127" s="18" t="s">
        <v>1393</v>
      </c>
      <c r="E127" s="129">
        <v>1831.8</v>
      </c>
      <c r="F127" s="62">
        <v>740.4</v>
      </c>
      <c r="G127" s="18" t="s">
        <v>14</v>
      </c>
      <c r="H127" s="18" t="s">
        <v>1394</v>
      </c>
      <c r="I127" s="18" t="s">
        <v>1395</v>
      </c>
      <c r="J127" s="18" t="s">
        <v>1396</v>
      </c>
      <c r="K127" s="18" t="s">
        <v>1374</v>
      </c>
      <c r="L127" s="18" t="s">
        <v>326</v>
      </c>
      <c r="M127" s="19">
        <v>2014</v>
      </c>
    </row>
    <row r="128" spans="1:13" s="2" customFormat="1" ht="93" customHeight="1">
      <c r="A128" s="97">
        <v>127</v>
      </c>
      <c r="B128" s="115">
        <v>247</v>
      </c>
      <c r="C128" s="121">
        <v>17280</v>
      </c>
      <c r="D128" s="18" t="s">
        <v>1397</v>
      </c>
      <c r="E128" s="129">
        <v>10000</v>
      </c>
      <c r="F128" s="62">
        <v>9492</v>
      </c>
      <c r="G128" s="18" t="s">
        <v>14</v>
      </c>
      <c r="H128" s="18" t="s">
        <v>1398</v>
      </c>
      <c r="I128" s="18" t="s">
        <v>1399</v>
      </c>
      <c r="J128" s="18" t="s">
        <v>1400</v>
      </c>
      <c r="K128" s="18" t="s">
        <v>1335</v>
      </c>
      <c r="L128" s="18" t="s">
        <v>326</v>
      </c>
      <c r="M128" s="19">
        <v>2014</v>
      </c>
    </row>
    <row r="129" spans="1:13" s="2" customFormat="1" ht="93" customHeight="1">
      <c r="A129" s="97">
        <v>128</v>
      </c>
      <c r="B129" s="115">
        <v>249</v>
      </c>
      <c r="C129" s="121">
        <v>17284</v>
      </c>
      <c r="D129" s="18" t="s">
        <v>1401</v>
      </c>
      <c r="E129" s="129">
        <v>13775.91</v>
      </c>
      <c r="F129" s="62">
        <v>9667.9500000000007</v>
      </c>
      <c r="G129" s="18" t="s">
        <v>14</v>
      </c>
      <c r="H129" s="18" t="s">
        <v>1402</v>
      </c>
      <c r="I129" s="18" t="s">
        <v>1403</v>
      </c>
      <c r="J129" s="18" t="s">
        <v>1404</v>
      </c>
      <c r="K129" s="18" t="s">
        <v>1335</v>
      </c>
      <c r="L129" s="18" t="s">
        <v>326</v>
      </c>
      <c r="M129" s="19">
        <v>2014</v>
      </c>
    </row>
    <row r="130" spans="1:13" s="2" customFormat="1" ht="93" customHeight="1">
      <c r="A130" s="97">
        <v>129</v>
      </c>
      <c r="B130" s="115">
        <v>255</v>
      </c>
      <c r="C130" s="121">
        <v>17292</v>
      </c>
      <c r="D130" s="18" t="s">
        <v>1405</v>
      </c>
      <c r="E130" s="129">
        <v>627173.57999999996</v>
      </c>
      <c r="F130" s="62">
        <v>626358.1</v>
      </c>
      <c r="G130" s="18" t="s">
        <v>45</v>
      </c>
      <c r="H130" s="18" t="s">
        <v>1406</v>
      </c>
      <c r="I130" s="18" t="s">
        <v>1407</v>
      </c>
      <c r="J130" s="18" t="s">
        <v>1408</v>
      </c>
      <c r="K130" s="18" t="s">
        <v>1335</v>
      </c>
      <c r="L130" s="18" t="s">
        <v>326</v>
      </c>
      <c r="M130" s="19">
        <v>2014</v>
      </c>
    </row>
    <row r="131" spans="1:13" s="2" customFormat="1" ht="93" customHeight="1">
      <c r="A131" s="97">
        <v>130</v>
      </c>
      <c r="B131" s="115">
        <v>256</v>
      </c>
      <c r="C131" s="121">
        <v>17293</v>
      </c>
      <c r="D131" s="18" t="s">
        <v>1409</v>
      </c>
      <c r="E131" s="129">
        <v>693.86</v>
      </c>
      <c r="F131" s="62">
        <v>677.01</v>
      </c>
      <c r="G131" s="18" t="s">
        <v>14</v>
      </c>
      <c r="H131" s="18" t="s">
        <v>1410</v>
      </c>
      <c r="I131" s="18" t="s">
        <v>1411</v>
      </c>
      <c r="J131" s="18" t="s">
        <v>1224</v>
      </c>
      <c r="K131" s="18" t="s">
        <v>1374</v>
      </c>
      <c r="L131" s="18" t="s">
        <v>326</v>
      </c>
      <c r="M131" s="19">
        <v>2014</v>
      </c>
    </row>
    <row r="132" spans="1:13" s="2" customFormat="1" ht="93" customHeight="1">
      <c r="A132" s="97">
        <v>131</v>
      </c>
      <c r="B132" s="115">
        <v>263</v>
      </c>
      <c r="C132" s="121">
        <v>17301</v>
      </c>
      <c r="D132" s="18" t="s">
        <v>811</v>
      </c>
      <c r="E132" s="129">
        <v>4500</v>
      </c>
      <c r="F132" s="62">
        <v>3999</v>
      </c>
      <c r="G132" s="18" t="s">
        <v>14</v>
      </c>
      <c r="H132" s="18" t="s">
        <v>1412</v>
      </c>
      <c r="I132" s="18" t="s">
        <v>813</v>
      </c>
      <c r="J132" s="18" t="s">
        <v>72</v>
      </c>
      <c r="K132" s="18" t="s">
        <v>1374</v>
      </c>
      <c r="L132" s="18" t="s">
        <v>326</v>
      </c>
      <c r="M132" s="19">
        <v>2014</v>
      </c>
    </row>
    <row r="133" spans="1:13" s="2" customFormat="1" ht="93" customHeight="1">
      <c r="A133" s="97">
        <v>132</v>
      </c>
      <c r="B133" s="115">
        <v>269</v>
      </c>
      <c r="C133" s="121">
        <v>17321</v>
      </c>
      <c r="D133" s="18" t="s">
        <v>1413</v>
      </c>
      <c r="E133" s="129">
        <v>4208.12</v>
      </c>
      <c r="F133" s="62">
        <v>3383.9</v>
      </c>
      <c r="G133" s="18" t="s">
        <v>14</v>
      </c>
      <c r="H133" s="18" t="s">
        <v>1414</v>
      </c>
      <c r="I133" s="18" t="s">
        <v>1415</v>
      </c>
      <c r="J133" s="18" t="s">
        <v>1416</v>
      </c>
      <c r="K133" s="18" t="s">
        <v>1374</v>
      </c>
      <c r="L133" s="18" t="s">
        <v>326</v>
      </c>
      <c r="M133" s="19">
        <v>2014</v>
      </c>
    </row>
    <row r="134" spans="1:13" s="2" customFormat="1" ht="93" customHeight="1">
      <c r="A134" s="97">
        <v>133</v>
      </c>
      <c r="B134" s="115">
        <v>273</v>
      </c>
      <c r="C134" s="121">
        <v>17324</v>
      </c>
      <c r="D134" s="18" t="s">
        <v>1417</v>
      </c>
      <c r="E134" s="129">
        <v>9000</v>
      </c>
      <c r="F134" s="62">
        <v>6749.32</v>
      </c>
      <c r="G134" s="18" t="s">
        <v>14</v>
      </c>
      <c r="H134" s="18" t="s">
        <v>1418</v>
      </c>
      <c r="I134" s="18" t="s">
        <v>1419</v>
      </c>
      <c r="J134" s="18" t="s">
        <v>1420</v>
      </c>
      <c r="K134" s="18" t="s">
        <v>1374</v>
      </c>
      <c r="L134" s="18" t="s">
        <v>326</v>
      </c>
      <c r="M134" s="19">
        <v>2014</v>
      </c>
    </row>
    <row r="135" spans="1:13" s="2" customFormat="1" ht="93" customHeight="1">
      <c r="A135" s="97">
        <v>134</v>
      </c>
      <c r="B135" s="115">
        <v>225</v>
      </c>
      <c r="C135" s="121">
        <v>17219</v>
      </c>
      <c r="D135" s="18" t="s">
        <v>1421</v>
      </c>
      <c r="E135" s="129">
        <v>10000</v>
      </c>
      <c r="F135" s="62">
        <v>9000</v>
      </c>
      <c r="G135" s="18" t="s">
        <v>14</v>
      </c>
      <c r="H135" s="18" t="s">
        <v>1422</v>
      </c>
      <c r="I135" s="18" t="s">
        <v>1423</v>
      </c>
      <c r="J135" s="18" t="s">
        <v>1424</v>
      </c>
      <c r="K135" s="18" t="s">
        <v>1374</v>
      </c>
      <c r="L135" s="18" t="s">
        <v>326</v>
      </c>
      <c r="M135" s="19">
        <v>2014</v>
      </c>
    </row>
    <row r="136" spans="1:13" s="2" customFormat="1" ht="93" customHeight="1">
      <c r="A136" s="97">
        <v>135</v>
      </c>
      <c r="B136" s="115">
        <v>229</v>
      </c>
      <c r="C136" s="121">
        <v>17244</v>
      </c>
      <c r="D136" s="18" t="s">
        <v>1425</v>
      </c>
      <c r="E136" s="129">
        <v>725</v>
      </c>
      <c r="F136" s="62">
        <v>468.22</v>
      </c>
      <c r="G136" s="18" t="s">
        <v>14</v>
      </c>
      <c r="H136" s="18" t="s">
        <v>1426</v>
      </c>
      <c r="I136" s="18" t="s">
        <v>1427</v>
      </c>
      <c r="J136" s="18" t="s">
        <v>1428</v>
      </c>
      <c r="K136" s="103" t="s">
        <v>1335</v>
      </c>
      <c r="L136" s="18" t="s">
        <v>326</v>
      </c>
      <c r="M136" s="19">
        <v>2014</v>
      </c>
    </row>
    <row r="137" spans="1:13" s="2" customFormat="1" ht="93" customHeight="1">
      <c r="A137" s="97">
        <v>136</v>
      </c>
      <c r="B137" s="115">
        <v>233</v>
      </c>
      <c r="C137" s="121">
        <v>17248</v>
      </c>
      <c r="D137" s="18" t="s">
        <v>1429</v>
      </c>
      <c r="E137" s="129">
        <v>972.45</v>
      </c>
      <c r="F137" s="62">
        <v>960</v>
      </c>
      <c r="G137" s="18" t="s">
        <v>14</v>
      </c>
      <c r="H137" s="18" t="s">
        <v>1430</v>
      </c>
      <c r="I137" s="18" t="s">
        <v>1431</v>
      </c>
      <c r="J137" s="18" t="s">
        <v>1432</v>
      </c>
      <c r="K137" s="103" t="s">
        <v>1335</v>
      </c>
      <c r="L137" s="18" t="s">
        <v>326</v>
      </c>
      <c r="M137" s="19">
        <v>2014</v>
      </c>
    </row>
    <row r="138" spans="1:13" s="2" customFormat="1" ht="93" customHeight="1">
      <c r="A138" s="97">
        <v>137</v>
      </c>
      <c r="B138" s="18">
        <v>240</v>
      </c>
      <c r="C138" s="18">
        <v>17263</v>
      </c>
      <c r="D138" s="18" t="s">
        <v>1433</v>
      </c>
      <c r="E138" s="129">
        <v>2810</v>
      </c>
      <c r="F138" s="131">
        <v>2400</v>
      </c>
      <c r="G138" s="18" t="s">
        <v>14</v>
      </c>
      <c r="H138" s="18" t="s">
        <v>1434</v>
      </c>
      <c r="I138" s="120" t="s">
        <v>1435</v>
      </c>
      <c r="J138" s="18" t="s">
        <v>1436</v>
      </c>
      <c r="K138" s="103" t="s">
        <v>1335</v>
      </c>
      <c r="L138" s="18" t="s">
        <v>326</v>
      </c>
      <c r="M138" s="19">
        <v>2014</v>
      </c>
    </row>
    <row r="139" spans="1:13" s="2" customFormat="1" ht="93" customHeight="1">
      <c r="A139" s="97">
        <v>138</v>
      </c>
      <c r="B139" s="18">
        <v>254</v>
      </c>
      <c r="C139" s="18">
        <v>17291</v>
      </c>
      <c r="D139" s="18" t="s">
        <v>1437</v>
      </c>
      <c r="E139" s="129">
        <v>672.76</v>
      </c>
      <c r="F139" s="131">
        <v>672.76</v>
      </c>
      <c r="G139" s="18" t="s">
        <v>14</v>
      </c>
      <c r="H139" s="18" t="s">
        <v>1438</v>
      </c>
      <c r="I139" s="120" t="s">
        <v>1439</v>
      </c>
      <c r="J139" s="103" t="s">
        <v>188</v>
      </c>
      <c r="K139" s="103" t="s">
        <v>1335</v>
      </c>
      <c r="L139" s="18" t="s">
        <v>326</v>
      </c>
      <c r="M139" s="19">
        <v>2014</v>
      </c>
    </row>
    <row r="140" spans="1:13" s="2" customFormat="1" ht="93" customHeight="1">
      <c r="A140" s="97">
        <v>139</v>
      </c>
      <c r="B140" s="18">
        <v>228</v>
      </c>
      <c r="C140" s="18">
        <v>17242</v>
      </c>
      <c r="D140" s="18" t="s">
        <v>1440</v>
      </c>
      <c r="E140" s="129">
        <v>1080</v>
      </c>
      <c r="F140" s="131">
        <v>1080</v>
      </c>
      <c r="G140" s="18" t="s">
        <v>587</v>
      </c>
      <c r="H140" s="18" t="s">
        <v>1441</v>
      </c>
      <c r="I140" s="120" t="s">
        <v>1442</v>
      </c>
      <c r="J140" s="103" t="s">
        <v>1443</v>
      </c>
      <c r="K140" s="18" t="s">
        <v>1335</v>
      </c>
      <c r="L140" s="18" t="s">
        <v>326</v>
      </c>
      <c r="M140" s="19">
        <v>2014</v>
      </c>
    </row>
    <row r="141" spans="1:13" s="2" customFormat="1" ht="93" customHeight="1">
      <c r="A141" s="97">
        <v>140</v>
      </c>
      <c r="B141" s="18">
        <v>236</v>
      </c>
      <c r="C141" s="18">
        <v>17254</v>
      </c>
      <c r="D141" s="18" t="s">
        <v>1444</v>
      </c>
      <c r="E141" s="129">
        <v>2500</v>
      </c>
      <c r="F141" s="131">
        <v>2395</v>
      </c>
      <c r="G141" s="18" t="s">
        <v>922</v>
      </c>
      <c r="H141" s="18" t="s">
        <v>1445</v>
      </c>
      <c r="I141" s="120" t="s">
        <v>1446</v>
      </c>
      <c r="J141" s="18" t="s">
        <v>789</v>
      </c>
      <c r="K141" s="18" t="s">
        <v>1335</v>
      </c>
      <c r="L141" s="18" t="s">
        <v>326</v>
      </c>
      <c r="M141" s="19">
        <v>2014</v>
      </c>
    </row>
    <row r="142" spans="1:13" s="2" customFormat="1" ht="93" customHeight="1">
      <c r="A142" s="97">
        <v>141</v>
      </c>
      <c r="B142" s="18">
        <v>237</v>
      </c>
      <c r="C142" s="18">
        <v>17259</v>
      </c>
      <c r="D142" s="18" t="s">
        <v>1447</v>
      </c>
      <c r="E142" s="129">
        <v>3000</v>
      </c>
      <c r="F142" s="131">
        <v>2640</v>
      </c>
      <c r="G142" s="18" t="s">
        <v>922</v>
      </c>
      <c r="H142" s="18" t="s">
        <v>1448</v>
      </c>
      <c r="I142" s="120" t="s">
        <v>1449</v>
      </c>
      <c r="J142" s="18" t="s">
        <v>789</v>
      </c>
      <c r="K142" s="18" t="s">
        <v>1335</v>
      </c>
      <c r="L142" s="18" t="s">
        <v>326</v>
      </c>
      <c r="M142" s="19">
        <v>2014</v>
      </c>
    </row>
    <row r="143" spans="1:13" s="2" customFormat="1" ht="93" customHeight="1">
      <c r="A143" s="97">
        <v>142</v>
      </c>
      <c r="B143" s="18">
        <v>245</v>
      </c>
      <c r="C143" s="18">
        <v>17278</v>
      </c>
      <c r="D143" s="18" t="s">
        <v>1450</v>
      </c>
      <c r="E143" s="129">
        <v>3512.45</v>
      </c>
      <c r="F143" s="131">
        <v>2499.29</v>
      </c>
      <c r="G143" s="18" t="s">
        <v>14</v>
      </c>
      <c r="H143" s="18" t="s">
        <v>1451</v>
      </c>
      <c r="I143" s="120" t="s">
        <v>1452</v>
      </c>
      <c r="J143" s="18" t="s">
        <v>1721</v>
      </c>
      <c r="K143" s="18" t="s">
        <v>1374</v>
      </c>
      <c r="L143" s="18" t="s">
        <v>326</v>
      </c>
      <c r="M143" s="19">
        <v>2014</v>
      </c>
    </row>
    <row r="144" spans="1:13" s="2" customFormat="1" ht="93" customHeight="1">
      <c r="A144" s="97">
        <v>143</v>
      </c>
      <c r="B144" s="18">
        <v>257</v>
      </c>
      <c r="C144" s="18">
        <v>17295</v>
      </c>
      <c r="D144" s="18" t="s">
        <v>1453</v>
      </c>
      <c r="E144" s="129">
        <v>102535.5</v>
      </c>
      <c r="F144" s="131">
        <v>102535.5</v>
      </c>
      <c r="G144" s="18" t="s">
        <v>922</v>
      </c>
      <c r="H144" s="18" t="s">
        <v>1454</v>
      </c>
      <c r="I144" s="120" t="s">
        <v>1455</v>
      </c>
      <c r="J144" s="18" t="s">
        <v>789</v>
      </c>
      <c r="K144" s="18" t="s">
        <v>1335</v>
      </c>
      <c r="L144" s="18" t="s">
        <v>326</v>
      </c>
      <c r="M144" s="19">
        <v>2014</v>
      </c>
    </row>
    <row r="145" spans="1:13" s="2" customFormat="1" ht="93" customHeight="1">
      <c r="A145" s="97">
        <v>144</v>
      </c>
      <c r="B145" s="18">
        <v>259</v>
      </c>
      <c r="C145" s="18">
        <v>17298</v>
      </c>
      <c r="D145" s="18" t="s">
        <v>1456</v>
      </c>
      <c r="E145" s="129">
        <v>2141.66</v>
      </c>
      <c r="F145" s="131">
        <v>2006</v>
      </c>
      <c r="G145" s="18" t="s">
        <v>14</v>
      </c>
      <c r="H145" s="18" t="s">
        <v>1457</v>
      </c>
      <c r="I145" s="120" t="s">
        <v>1458</v>
      </c>
      <c r="J145" s="18" t="s">
        <v>1459</v>
      </c>
      <c r="K145" s="18" t="s">
        <v>1335</v>
      </c>
      <c r="L145" s="18" t="s">
        <v>326</v>
      </c>
      <c r="M145" s="19">
        <v>2014</v>
      </c>
    </row>
    <row r="146" spans="1:13" s="2" customFormat="1" ht="93" customHeight="1">
      <c r="A146" s="97">
        <v>145</v>
      </c>
      <c r="B146" s="18">
        <v>262</v>
      </c>
      <c r="C146" s="18">
        <v>17303</v>
      </c>
      <c r="D146" s="18" t="s">
        <v>1460</v>
      </c>
      <c r="E146" s="129">
        <v>45360</v>
      </c>
      <c r="F146" s="131">
        <v>44730</v>
      </c>
      <c r="G146" s="18" t="s">
        <v>787</v>
      </c>
      <c r="H146" s="18" t="s">
        <v>1461</v>
      </c>
      <c r="I146" s="120" t="s">
        <v>1462</v>
      </c>
      <c r="J146" s="18" t="s">
        <v>789</v>
      </c>
      <c r="K146" s="18" t="s">
        <v>1335</v>
      </c>
      <c r="L146" s="18" t="s">
        <v>326</v>
      </c>
      <c r="M146" s="19">
        <v>2014</v>
      </c>
    </row>
    <row r="147" spans="1:13" s="2" customFormat="1" ht="93" customHeight="1">
      <c r="A147" s="97">
        <v>146</v>
      </c>
      <c r="B147" s="18">
        <v>198</v>
      </c>
      <c r="C147" s="18">
        <v>17153</v>
      </c>
      <c r="D147" s="18" t="s">
        <v>1214</v>
      </c>
      <c r="E147" s="63">
        <v>11849.35</v>
      </c>
      <c r="F147" s="132">
        <v>2369.87</v>
      </c>
      <c r="G147" s="123" t="s">
        <v>30</v>
      </c>
      <c r="H147" s="18" t="s">
        <v>1463</v>
      </c>
      <c r="I147" s="18" t="s">
        <v>1464</v>
      </c>
      <c r="J147" s="18" t="s">
        <v>1217</v>
      </c>
      <c r="K147" s="18" t="s">
        <v>1335</v>
      </c>
      <c r="L147" s="18" t="s">
        <v>326</v>
      </c>
      <c r="M147" s="19">
        <v>2014</v>
      </c>
    </row>
    <row r="148" spans="1:13" s="2" customFormat="1" ht="93" customHeight="1">
      <c r="A148" s="97">
        <v>147</v>
      </c>
      <c r="B148" s="18" t="s">
        <v>361</v>
      </c>
      <c r="C148" s="18">
        <v>16729</v>
      </c>
      <c r="D148" s="18" t="s">
        <v>1465</v>
      </c>
      <c r="E148" s="63">
        <v>26433.78</v>
      </c>
      <c r="F148" s="131">
        <v>26433.78</v>
      </c>
      <c r="G148" s="18" t="s">
        <v>30</v>
      </c>
      <c r="H148" s="18" t="s">
        <v>1466</v>
      </c>
      <c r="I148" s="18" t="s">
        <v>1467</v>
      </c>
      <c r="J148" s="18" t="s">
        <v>1468</v>
      </c>
      <c r="K148" s="18" t="s">
        <v>1335</v>
      </c>
      <c r="L148" s="18" t="s">
        <v>326</v>
      </c>
      <c r="M148" s="19">
        <v>2014</v>
      </c>
    </row>
    <row r="149" spans="1:13" s="2" customFormat="1" ht="93" customHeight="1">
      <c r="A149" s="97">
        <v>148</v>
      </c>
      <c r="B149" s="74">
        <v>73</v>
      </c>
      <c r="C149" s="133">
        <v>17137</v>
      </c>
      <c r="D149" s="7" t="s">
        <v>1378</v>
      </c>
      <c r="E149" s="134">
        <v>1546349.62</v>
      </c>
      <c r="F149" s="69">
        <v>967280</v>
      </c>
      <c r="G149" s="7" t="s">
        <v>45</v>
      </c>
      <c r="H149" s="7" t="s">
        <v>1469</v>
      </c>
      <c r="I149" s="11" t="s">
        <v>1470</v>
      </c>
      <c r="J149" s="7" t="s">
        <v>34</v>
      </c>
      <c r="K149" s="7" t="s">
        <v>1471</v>
      </c>
      <c r="L149" s="7" t="s">
        <v>326</v>
      </c>
      <c r="M149" s="19">
        <v>2014</v>
      </c>
    </row>
    <row r="150" spans="1:13" s="2" customFormat="1" ht="93" customHeight="1">
      <c r="A150" s="97">
        <v>149</v>
      </c>
      <c r="B150" s="7">
        <v>238</v>
      </c>
      <c r="C150" s="7">
        <v>17260</v>
      </c>
      <c r="D150" s="7" t="s">
        <v>1472</v>
      </c>
      <c r="E150" s="134">
        <v>32208.26</v>
      </c>
      <c r="F150" s="69">
        <v>34013.129999999997</v>
      </c>
      <c r="G150" s="7" t="s">
        <v>14</v>
      </c>
      <c r="H150" s="7" t="s">
        <v>1473</v>
      </c>
      <c r="I150" s="11" t="s">
        <v>1474</v>
      </c>
      <c r="J150" s="7" t="s">
        <v>1475</v>
      </c>
      <c r="K150" s="7" t="s">
        <v>1374</v>
      </c>
      <c r="L150" s="7" t="s">
        <v>326</v>
      </c>
      <c r="M150" s="19">
        <v>2014</v>
      </c>
    </row>
    <row r="151" spans="1:13" s="2" customFormat="1" ht="93" customHeight="1">
      <c r="A151" s="97">
        <v>150</v>
      </c>
      <c r="B151" s="7">
        <v>239</v>
      </c>
      <c r="C151" s="7">
        <v>17262</v>
      </c>
      <c r="D151" s="7" t="s">
        <v>1476</v>
      </c>
      <c r="E151" s="134">
        <v>175000</v>
      </c>
      <c r="F151" s="131">
        <v>174381.6</v>
      </c>
      <c r="G151" s="7" t="s">
        <v>45</v>
      </c>
      <c r="H151" s="7" t="s">
        <v>1477</v>
      </c>
      <c r="I151" s="11" t="s">
        <v>1478</v>
      </c>
      <c r="J151" s="7" t="s">
        <v>34</v>
      </c>
      <c r="K151" s="7" t="s">
        <v>1374</v>
      </c>
      <c r="L151" s="7" t="s">
        <v>326</v>
      </c>
      <c r="M151" s="19">
        <v>2014</v>
      </c>
    </row>
    <row r="152" spans="1:13" s="2" customFormat="1" ht="93" customHeight="1">
      <c r="A152" s="97">
        <v>151</v>
      </c>
      <c r="B152" s="7">
        <v>251</v>
      </c>
      <c r="C152" s="7">
        <v>17286</v>
      </c>
      <c r="D152" s="7" t="s">
        <v>1479</v>
      </c>
      <c r="E152" s="134">
        <v>8444.52</v>
      </c>
      <c r="F152" s="69">
        <v>11006</v>
      </c>
      <c r="G152" s="7" t="s">
        <v>14</v>
      </c>
      <c r="H152" s="7" t="s">
        <v>1480</v>
      </c>
      <c r="I152" s="11" t="s">
        <v>1481</v>
      </c>
      <c r="J152" s="7" t="s">
        <v>1482</v>
      </c>
      <c r="K152" s="7" t="s">
        <v>1335</v>
      </c>
      <c r="L152" s="7" t="s">
        <v>326</v>
      </c>
      <c r="M152" s="19">
        <v>2014</v>
      </c>
    </row>
    <row r="153" spans="1:13" s="2" customFormat="1" ht="93" customHeight="1">
      <c r="A153" s="97">
        <v>152</v>
      </c>
      <c r="B153" s="7">
        <v>252</v>
      </c>
      <c r="C153" s="7">
        <v>17680</v>
      </c>
      <c r="D153" s="7" t="s">
        <v>1483</v>
      </c>
      <c r="E153" s="134">
        <v>8499996.8000000007</v>
      </c>
      <c r="F153" s="69">
        <v>7383346.3899999997</v>
      </c>
      <c r="G153" s="7" t="s">
        <v>1040</v>
      </c>
      <c r="H153" s="7" t="s">
        <v>1484</v>
      </c>
      <c r="I153" s="11" t="s">
        <v>1485</v>
      </c>
      <c r="J153" s="7" t="s">
        <v>1486</v>
      </c>
      <c r="K153" s="7" t="s">
        <v>1487</v>
      </c>
      <c r="L153" s="7" t="s">
        <v>326</v>
      </c>
      <c r="M153" s="19">
        <v>2014</v>
      </c>
    </row>
    <row r="154" spans="1:13" s="2" customFormat="1" ht="93" customHeight="1">
      <c r="A154" s="97">
        <v>153</v>
      </c>
      <c r="B154" s="7">
        <v>260</v>
      </c>
      <c r="C154" s="7">
        <v>17299</v>
      </c>
      <c r="D154" s="7" t="s">
        <v>1488</v>
      </c>
      <c r="E154" s="134">
        <v>12352.95</v>
      </c>
      <c r="F154" s="69">
        <v>12521.87</v>
      </c>
      <c r="G154" s="7" t="s">
        <v>14</v>
      </c>
      <c r="H154" s="7" t="s">
        <v>1489</v>
      </c>
      <c r="I154" s="11" t="s">
        <v>1490</v>
      </c>
      <c r="J154" s="7" t="s">
        <v>1491</v>
      </c>
      <c r="K154" s="7" t="s">
        <v>1374</v>
      </c>
      <c r="L154" s="7" t="s">
        <v>326</v>
      </c>
      <c r="M154" s="19">
        <v>2014</v>
      </c>
    </row>
    <row r="155" spans="1:13" s="2" customFormat="1" ht="93" customHeight="1">
      <c r="A155" s="97">
        <v>154</v>
      </c>
      <c r="B155" s="7">
        <v>266</v>
      </c>
      <c r="C155" s="7">
        <v>17316</v>
      </c>
      <c r="D155" s="7" t="s">
        <v>1492</v>
      </c>
      <c r="E155" s="134">
        <v>5000</v>
      </c>
      <c r="F155" s="131">
        <v>4560</v>
      </c>
      <c r="G155" s="7" t="s">
        <v>787</v>
      </c>
      <c r="H155" s="7" t="s">
        <v>1493</v>
      </c>
      <c r="I155" s="11" t="s">
        <v>1494</v>
      </c>
      <c r="J155" s="7" t="s">
        <v>789</v>
      </c>
      <c r="K155" s="7" t="s">
        <v>1374</v>
      </c>
      <c r="L155" s="7" t="s">
        <v>326</v>
      </c>
      <c r="M155" s="19">
        <v>2014</v>
      </c>
    </row>
    <row r="156" spans="1:13" s="2" customFormat="1" ht="93" customHeight="1">
      <c r="A156" s="97">
        <v>155</v>
      </c>
      <c r="B156" s="7">
        <v>268</v>
      </c>
      <c r="C156" s="7">
        <v>17320</v>
      </c>
      <c r="D156" s="7" t="s">
        <v>1495</v>
      </c>
      <c r="E156" s="134">
        <v>2421.15</v>
      </c>
      <c r="F156" s="131">
        <v>1716.75</v>
      </c>
      <c r="G156" s="7" t="s">
        <v>787</v>
      </c>
      <c r="H156" s="7" t="s">
        <v>1496</v>
      </c>
      <c r="I156" s="11" t="s">
        <v>1497</v>
      </c>
      <c r="J156" s="7" t="s">
        <v>789</v>
      </c>
      <c r="K156" s="7" t="s">
        <v>1374</v>
      </c>
      <c r="L156" s="7" t="s">
        <v>326</v>
      </c>
      <c r="M156" s="19">
        <v>2014</v>
      </c>
    </row>
    <row r="157" spans="1:13" s="2" customFormat="1" ht="93" customHeight="1">
      <c r="A157" s="97">
        <v>156</v>
      </c>
      <c r="B157" s="7">
        <v>271</v>
      </c>
      <c r="C157" s="7">
        <v>17312</v>
      </c>
      <c r="D157" s="7" t="s">
        <v>1063</v>
      </c>
      <c r="E157" s="134">
        <v>1347.36</v>
      </c>
      <c r="F157" s="69">
        <v>1027.58</v>
      </c>
      <c r="G157" s="7" t="s">
        <v>14</v>
      </c>
      <c r="H157" s="7" t="s">
        <v>1498</v>
      </c>
      <c r="I157" s="11" t="s">
        <v>1499</v>
      </c>
      <c r="J157" s="7" t="s">
        <v>1500</v>
      </c>
      <c r="K157" s="7" t="s">
        <v>1501</v>
      </c>
      <c r="L157" s="7" t="s">
        <v>326</v>
      </c>
      <c r="M157" s="19">
        <v>2014</v>
      </c>
    </row>
    <row r="158" spans="1:13" s="2" customFormat="1" ht="93" customHeight="1">
      <c r="A158" s="97">
        <v>157</v>
      </c>
      <c r="B158" s="7">
        <v>272</v>
      </c>
      <c r="C158" s="7">
        <v>17323</v>
      </c>
      <c r="D158" s="7" t="s">
        <v>1502</v>
      </c>
      <c r="E158" s="134">
        <v>7950</v>
      </c>
      <c r="F158" s="69">
        <v>6074</v>
      </c>
      <c r="G158" s="7" t="s">
        <v>14</v>
      </c>
      <c r="H158" s="7" t="s">
        <v>1503</v>
      </c>
      <c r="I158" s="11" t="s">
        <v>1504</v>
      </c>
      <c r="J158" s="7" t="s">
        <v>1505</v>
      </c>
      <c r="K158" s="7" t="s">
        <v>1335</v>
      </c>
      <c r="L158" s="7" t="s">
        <v>326</v>
      </c>
      <c r="M158" s="19">
        <v>2014</v>
      </c>
    </row>
    <row r="159" spans="1:13" s="2" customFormat="1" ht="93" customHeight="1">
      <c r="A159" s="97">
        <v>158</v>
      </c>
      <c r="B159" s="7">
        <v>274</v>
      </c>
      <c r="C159" s="7">
        <v>17325</v>
      </c>
      <c r="D159" s="7" t="s">
        <v>1506</v>
      </c>
      <c r="E159" s="134">
        <v>31499</v>
      </c>
      <c r="F159" s="69">
        <v>24820.45</v>
      </c>
      <c r="G159" s="7" t="s">
        <v>45</v>
      </c>
      <c r="H159" s="7" t="s">
        <v>1507</v>
      </c>
      <c r="I159" s="11" t="s">
        <v>1508</v>
      </c>
      <c r="J159" s="7" t="s">
        <v>34</v>
      </c>
      <c r="K159" s="7" t="s">
        <v>1374</v>
      </c>
      <c r="L159" s="7" t="s">
        <v>326</v>
      </c>
      <c r="M159" s="19">
        <v>2014</v>
      </c>
    </row>
    <row r="160" spans="1:13" s="2" customFormat="1" ht="93" customHeight="1">
      <c r="A160" s="97">
        <v>159</v>
      </c>
      <c r="B160" s="7">
        <v>276</v>
      </c>
      <c r="C160" s="7">
        <v>17327</v>
      </c>
      <c r="D160" s="7" t="s">
        <v>1168</v>
      </c>
      <c r="E160" s="134">
        <v>10852</v>
      </c>
      <c r="F160" s="69">
        <v>11242</v>
      </c>
      <c r="G160" s="7" t="s">
        <v>14</v>
      </c>
      <c r="H160" s="7" t="s">
        <v>1509</v>
      </c>
      <c r="I160" s="11" t="s">
        <v>1510</v>
      </c>
      <c r="J160" s="7" t="s">
        <v>1511</v>
      </c>
      <c r="K160" s="7" t="s">
        <v>1501</v>
      </c>
      <c r="L160" s="7" t="s">
        <v>326</v>
      </c>
      <c r="M160" s="19">
        <v>2014</v>
      </c>
    </row>
    <row r="161" spans="1:13" s="2" customFormat="1" ht="93" customHeight="1">
      <c r="A161" s="97">
        <v>160</v>
      </c>
      <c r="B161" s="7">
        <v>277</v>
      </c>
      <c r="C161" s="7">
        <v>17331</v>
      </c>
      <c r="D161" s="7" t="s">
        <v>1512</v>
      </c>
      <c r="E161" s="134">
        <v>12000</v>
      </c>
      <c r="F161" s="69">
        <v>11970.9</v>
      </c>
      <c r="G161" s="7" t="s">
        <v>14</v>
      </c>
      <c r="H161" s="7" t="s">
        <v>1513</v>
      </c>
      <c r="I161" s="11" t="s">
        <v>1514</v>
      </c>
      <c r="J161" s="7" t="s">
        <v>1515</v>
      </c>
      <c r="K161" s="7" t="s">
        <v>1335</v>
      </c>
      <c r="L161" s="7" t="s">
        <v>326</v>
      </c>
      <c r="M161" s="19">
        <v>2014</v>
      </c>
    </row>
    <row r="162" spans="1:13" s="2" customFormat="1" ht="93" customHeight="1">
      <c r="A162" s="97">
        <v>161</v>
      </c>
      <c r="B162" s="7">
        <v>278</v>
      </c>
      <c r="C162" s="7">
        <v>17344</v>
      </c>
      <c r="D162" s="7" t="s">
        <v>1516</v>
      </c>
      <c r="E162" s="134">
        <v>25000</v>
      </c>
      <c r="F162" s="69">
        <v>27040</v>
      </c>
      <c r="G162" s="7" t="s">
        <v>14</v>
      </c>
      <c r="H162" s="7" t="s">
        <v>1517</v>
      </c>
      <c r="I162" s="11" t="s">
        <v>1518</v>
      </c>
      <c r="J162" s="7" t="s">
        <v>1519</v>
      </c>
      <c r="K162" s="7" t="s">
        <v>1501</v>
      </c>
      <c r="L162" s="7" t="s">
        <v>326</v>
      </c>
      <c r="M162" s="19">
        <v>2014</v>
      </c>
    </row>
    <row r="163" spans="1:13" s="2" customFormat="1" ht="93" customHeight="1">
      <c r="A163" s="97">
        <v>162</v>
      </c>
      <c r="B163" s="7">
        <v>279</v>
      </c>
      <c r="C163" s="7">
        <v>17385</v>
      </c>
      <c r="D163" s="7" t="s">
        <v>1520</v>
      </c>
      <c r="E163" s="134">
        <v>3000</v>
      </c>
      <c r="F163" s="69">
        <v>3000</v>
      </c>
      <c r="G163" s="7" t="s">
        <v>14</v>
      </c>
      <c r="H163" s="7" t="s">
        <v>1521</v>
      </c>
      <c r="I163" s="11" t="s">
        <v>1522</v>
      </c>
      <c r="J163" s="7" t="s">
        <v>1523</v>
      </c>
      <c r="K163" s="7" t="s">
        <v>1374</v>
      </c>
      <c r="L163" s="7" t="s">
        <v>326</v>
      </c>
      <c r="M163" s="19">
        <v>2014</v>
      </c>
    </row>
    <row r="164" spans="1:13" s="2" customFormat="1" ht="93" customHeight="1">
      <c r="A164" s="97">
        <v>163</v>
      </c>
      <c r="B164" s="7">
        <v>280</v>
      </c>
      <c r="C164" s="7">
        <v>17388</v>
      </c>
      <c r="D164" s="7" t="s">
        <v>1165</v>
      </c>
      <c r="E164" s="134">
        <v>6900</v>
      </c>
      <c r="F164" s="69">
        <v>7322.4</v>
      </c>
      <c r="G164" s="7" t="s">
        <v>14</v>
      </c>
      <c r="H164" s="7" t="s">
        <v>1524</v>
      </c>
      <c r="I164" s="11" t="s">
        <v>1525</v>
      </c>
      <c r="J164" s="7" t="s">
        <v>1317</v>
      </c>
      <c r="K164" s="7" t="s">
        <v>1501</v>
      </c>
      <c r="L164" s="7" t="s">
        <v>326</v>
      </c>
      <c r="M164" s="19">
        <v>2014</v>
      </c>
    </row>
    <row r="165" spans="1:13" s="2" customFormat="1" ht="93" customHeight="1">
      <c r="A165" s="97">
        <v>164</v>
      </c>
      <c r="B165" s="7">
        <v>281</v>
      </c>
      <c r="C165" s="7">
        <v>17392</v>
      </c>
      <c r="D165" s="7" t="s">
        <v>1526</v>
      </c>
      <c r="E165" s="134">
        <v>2892</v>
      </c>
      <c r="F165" s="69">
        <v>3600</v>
      </c>
      <c r="G165" s="7" t="s">
        <v>14</v>
      </c>
      <c r="H165" s="7" t="s">
        <v>1513</v>
      </c>
      <c r="I165" s="11" t="s">
        <v>1527</v>
      </c>
      <c r="J165" s="7" t="s">
        <v>263</v>
      </c>
      <c r="K165" s="7" t="s">
        <v>1501</v>
      </c>
      <c r="L165" s="7" t="s">
        <v>326</v>
      </c>
      <c r="M165" s="19">
        <v>2014</v>
      </c>
    </row>
    <row r="166" spans="1:13" s="2" customFormat="1" ht="93" customHeight="1">
      <c r="A166" s="97">
        <v>165</v>
      </c>
      <c r="B166" s="7">
        <v>283</v>
      </c>
      <c r="C166" s="135">
        <v>17677</v>
      </c>
      <c r="D166" s="7" t="s">
        <v>1528</v>
      </c>
      <c r="E166" s="134">
        <v>466000</v>
      </c>
      <c r="F166" s="69">
        <v>466000</v>
      </c>
      <c r="G166" s="7" t="s">
        <v>45</v>
      </c>
      <c r="H166" s="7" t="s">
        <v>1529</v>
      </c>
      <c r="I166" s="11" t="s">
        <v>1530</v>
      </c>
      <c r="J166" s="7" t="s">
        <v>34</v>
      </c>
      <c r="K166" s="7" t="s">
        <v>1374</v>
      </c>
      <c r="L166" s="7" t="s">
        <v>326</v>
      </c>
      <c r="M166" s="19">
        <v>2014</v>
      </c>
    </row>
    <row r="167" spans="1:13" s="2" customFormat="1" ht="93" customHeight="1">
      <c r="A167" s="97">
        <v>166</v>
      </c>
      <c r="B167" s="7">
        <v>284</v>
      </c>
      <c r="C167" s="7">
        <v>17426</v>
      </c>
      <c r="D167" s="7" t="s">
        <v>1531</v>
      </c>
      <c r="E167" s="134">
        <v>18300</v>
      </c>
      <c r="F167" s="69">
        <v>13560</v>
      </c>
      <c r="G167" s="7" t="s">
        <v>45</v>
      </c>
      <c r="H167" s="7" t="s">
        <v>1532</v>
      </c>
      <c r="I167" s="11" t="s">
        <v>1533</v>
      </c>
      <c r="J167" s="7" t="s">
        <v>34</v>
      </c>
      <c r="K167" s="7" t="s">
        <v>1374</v>
      </c>
      <c r="L167" s="7" t="s">
        <v>326</v>
      </c>
      <c r="M167" s="19">
        <v>2014</v>
      </c>
    </row>
    <row r="168" spans="1:13" s="2" customFormat="1" ht="93" customHeight="1">
      <c r="A168" s="97">
        <v>167</v>
      </c>
      <c r="B168" s="7">
        <v>285</v>
      </c>
      <c r="C168" s="43">
        <v>17434</v>
      </c>
      <c r="D168" s="7" t="s">
        <v>1534</v>
      </c>
      <c r="E168" s="134">
        <v>29100</v>
      </c>
      <c r="F168" s="136">
        <v>41143.5</v>
      </c>
      <c r="G168" s="7" t="s">
        <v>14</v>
      </c>
      <c r="H168" s="7" t="s">
        <v>1535</v>
      </c>
      <c r="I168" s="78" t="s">
        <v>1536</v>
      </c>
      <c r="J168" s="7" t="s">
        <v>1537</v>
      </c>
      <c r="K168" s="7" t="s">
        <v>1501</v>
      </c>
      <c r="L168" s="7" t="s">
        <v>326</v>
      </c>
      <c r="M168" s="19">
        <v>2014</v>
      </c>
    </row>
    <row r="169" spans="1:13" s="2" customFormat="1" ht="93" customHeight="1">
      <c r="A169" s="97">
        <v>168</v>
      </c>
      <c r="B169" s="7">
        <v>286</v>
      </c>
      <c r="C169" s="7">
        <v>17416</v>
      </c>
      <c r="D169" s="7" t="s">
        <v>1538</v>
      </c>
      <c r="E169" s="134">
        <v>50000</v>
      </c>
      <c r="F169" s="134">
        <v>50000</v>
      </c>
      <c r="G169" s="7" t="s">
        <v>587</v>
      </c>
      <c r="H169" s="60" t="s">
        <v>1539</v>
      </c>
      <c r="I169" s="61" t="s">
        <v>1540</v>
      </c>
      <c r="J169" s="58" t="s">
        <v>1541</v>
      </c>
      <c r="K169" s="7" t="s">
        <v>1501</v>
      </c>
      <c r="L169" s="7" t="s">
        <v>326</v>
      </c>
      <c r="M169" s="19">
        <v>2014</v>
      </c>
    </row>
    <row r="170" spans="1:13" s="2" customFormat="1" ht="93" customHeight="1">
      <c r="A170" s="97">
        <v>169</v>
      </c>
      <c r="B170" s="7">
        <v>287</v>
      </c>
      <c r="C170" s="43">
        <v>17482</v>
      </c>
      <c r="D170" s="7" t="s">
        <v>1542</v>
      </c>
      <c r="E170" s="134">
        <v>1600</v>
      </c>
      <c r="F170" s="69">
        <v>1550</v>
      </c>
      <c r="G170" s="7" t="s">
        <v>14</v>
      </c>
      <c r="H170" s="7" t="s">
        <v>1543</v>
      </c>
      <c r="I170" s="90" t="s">
        <v>1544</v>
      </c>
      <c r="J170" s="7" t="s">
        <v>1545</v>
      </c>
      <c r="K170" s="7" t="s">
        <v>1501</v>
      </c>
      <c r="L170" s="7" t="s">
        <v>326</v>
      </c>
      <c r="M170" s="19">
        <v>2014</v>
      </c>
    </row>
    <row r="171" spans="1:13" s="2" customFormat="1" ht="93" customHeight="1">
      <c r="A171" s="97">
        <v>170</v>
      </c>
      <c r="B171" s="7">
        <v>289</v>
      </c>
      <c r="C171" s="43">
        <v>17679</v>
      </c>
      <c r="D171" s="7" t="s">
        <v>1546</v>
      </c>
      <c r="E171" s="134">
        <v>10700</v>
      </c>
      <c r="F171" s="69">
        <v>10700</v>
      </c>
      <c r="G171" s="7" t="s">
        <v>587</v>
      </c>
      <c r="H171" s="7" t="s">
        <v>1547</v>
      </c>
      <c r="I171" s="11" t="s">
        <v>1548</v>
      </c>
      <c r="J171" s="7" t="s">
        <v>1549</v>
      </c>
      <c r="K171" s="7" t="s">
        <v>1501</v>
      </c>
      <c r="L171" s="7" t="s">
        <v>326</v>
      </c>
      <c r="M171" s="19">
        <v>2014</v>
      </c>
    </row>
    <row r="172" spans="1:13" s="2" customFormat="1" ht="93" customHeight="1">
      <c r="A172" s="97">
        <v>171</v>
      </c>
      <c r="B172" s="7">
        <v>290</v>
      </c>
      <c r="C172" s="43">
        <v>17681</v>
      </c>
      <c r="D172" s="7" t="s">
        <v>1550</v>
      </c>
      <c r="E172" s="134">
        <v>655</v>
      </c>
      <c r="F172" s="69">
        <v>313.48</v>
      </c>
      <c r="G172" s="7" t="s">
        <v>14</v>
      </c>
      <c r="H172" s="7" t="s">
        <v>1551</v>
      </c>
      <c r="I172" s="11" t="s">
        <v>1552</v>
      </c>
      <c r="J172" s="7" t="s">
        <v>1247</v>
      </c>
      <c r="K172" s="7" t="s">
        <v>1501</v>
      </c>
      <c r="L172" s="7" t="s">
        <v>326</v>
      </c>
      <c r="M172" s="19">
        <v>2014</v>
      </c>
    </row>
    <row r="173" spans="1:13" s="2" customFormat="1" ht="93" customHeight="1">
      <c r="A173" s="97">
        <v>172</v>
      </c>
      <c r="B173" s="7">
        <v>291</v>
      </c>
      <c r="C173" s="43">
        <v>17684</v>
      </c>
      <c r="D173" s="7" t="s">
        <v>1553</v>
      </c>
      <c r="E173" s="134">
        <v>105</v>
      </c>
      <c r="F173" s="69">
        <v>103.74</v>
      </c>
      <c r="G173" s="7" t="s">
        <v>14</v>
      </c>
      <c r="H173" s="7" t="s">
        <v>1551</v>
      </c>
      <c r="I173" s="11" t="s">
        <v>1554</v>
      </c>
      <c r="J173" s="7" t="s">
        <v>1555</v>
      </c>
      <c r="K173" s="7" t="s">
        <v>1501</v>
      </c>
      <c r="L173" s="7" t="s">
        <v>326</v>
      </c>
      <c r="M173" s="19">
        <v>2014</v>
      </c>
    </row>
    <row r="174" spans="1:13" s="2" customFormat="1" ht="93" customHeight="1">
      <c r="A174" s="97">
        <v>173</v>
      </c>
      <c r="B174" s="7">
        <v>292</v>
      </c>
      <c r="C174" s="43">
        <v>17685</v>
      </c>
      <c r="D174" s="7" t="s">
        <v>1556</v>
      </c>
      <c r="E174" s="134">
        <v>840</v>
      </c>
      <c r="F174" s="69">
        <v>769.98</v>
      </c>
      <c r="G174" s="7" t="s">
        <v>14</v>
      </c>
      <c r="H174" s="7" t="s">
        <v>1557</v>
      </c>
      <c r="I174" s="11" t="s">
        <v>1558</v>
      </c>
      <c r="J174" s="7" t="s">
        <v>1559</v>
      </c>
      <c r="K174" s="60" t="s">
        <v>1501</v>
      </c>
      <c r="L174" s="7" t="s">
        <v>326</v>
      </c>
      <c r="M174" s="19">
        <v>2014</v>
      </c>
    </row>
    <row r="175" spans="1:13" s="2" customFormat="1" ht="93" customHeight="1">
      <c r="A175" s="97">
        <v>174</v>
      </c>
      <c r="B175" s="7">
        <v>293</v>
      </c>
      <c r="C175" s="43">
        <v>17700</v>
      </c>
      <c r="D175" s="7" t="s">
        <v>1560</v>
      </c>
      <c r="E175" s="134">
        <v>1087229.06</v>
      </c>
      <c r="F175" s="69" t="s">
        <v>1561</v>
      </c>
      <c r="G175" s="7" t="s">
        <v>45</v>
      </c>
      <c r="H175" s="7" t="s">
        <v>1562</v>
      </c>
      <c r="I175" s="11" t="s">
        <v>1563</v>
      </c>
      <c r="J175" s="7" t="s">
        <v>34</v>
      </c>
      <c r="K175" s="7" t="s">
        <v>1501</v>
      </c>
      <c r="L175" s="7" t="s">
        <v>326</v>
      </c>
      <c r="M175" s="19">
        <v>2014</v>
      </c>
    </row>
    <row r="176" spans="1:13" s="2" customFormat="1" ht="93" customHeight="1">
      <c r="A176" s="97">
        <v>175</v>
      </c>
      <c r="B176" s="7">
        <v>294</v>
      </c>
      <c r="C176" s="7">
        <v>17706</v>
      </c>
      <c r="D176" s="7" t="s">
        <v>1564</v>
      </c>
      <c r="E176" s="69">
        <v>1443.46</v>
      </c>
      <c r="F176" s="69">
        <v>3064.41</v>
      </c>
      <c r="G176" s="7" t="s">
        <v>14</v>
      </c>
      <c r="H176" s="60" t="s">
        <v>1565</v>
      </c>
      <c r="I176" s="60" t="s">
        <v>1566</v>
      </c>
      <c r="J176" s="7" t="s">
        <v>1567</v>
      </c>
      <c r="K176" s="7" t="s">
        <v>1487</v>
      </c>
      <c r="L176" s="7" t="s">
        <v>326</v>
      </c>
      <c r="M176" s="19">
        <v>2014</v>
      </c>
    </row>
    <row r="177" spans="1:13" s="2" customFormat="1" ht="93" customHeight="1">
      <c r="A177" s="97">
        <v>176</v>
      </c>
      <c r="B177" s="85">
        <v>295</v>
      </c>
      <c r="C177" s="137">
        <v>17707</v>
      </c>
      <c r="D177" s="85" t="s">
        <v>1568</v>
      </c>
      <c r="E177" s="138">
        <v>1280.02</v>
      </c>
      <c r="F177" s="69">
        <v>408.6</v>
      </c>
      <c r="G177" s="85" t="s">
        <v>14</v>
      </c>
      <c r="H177" s="7" t="s">
        <v>1569</v>
      </c>
      <c r="I177" s="60" t="s">
        <v>1570</v>
      </c>
      <c r="J177" s="7" t="s">
        <v>1571</v>
      </c>
      <c r="K177" s="7" t="s">
        <v>1487</v>
      </c>
      <c r="L177" s="7" t="s">
        <v>326</v>
      </c>
      <c r="M177" s="19">
        <v>2014</v>
      </c>
    </row>
    <row r="178" spans="1:13" s="2" customFormat="1" ht="93" customHeight="1">
      <c r="A178" s="97">
        <v>177</v>
      </c>
      <c r="B178" s="9">
        <v>64</v>
      </c>
      <c r="C178" s="9">
        <v>16801</v>
      </c>
      <c r="D178" s="7" t="s">
        <v>1572</v>
      </c>
      <c r="E178" s="69">
        <v>14400</v>
      </c>
      <c r="F178" s="69">
        <v>14400</v>
      </c>
      <c r="G178" s="19" t="s">
        <v>30</v>
      </c>
      <c r="H178" s="7" t="s">
        <v>1573</v>
      </c>
      <c r="I178" s="11" t="s">
        <v>1574</v>
      </c>
      <c r="J178" s="7" t="s">
        <v>1575</v>
      </c>
      <c r="K178" s="7" t="s">
        <v>1576</v>
      </c>
      <c r="L178" s="7" t="s">
        <v>326</v>
      </c>
      <c r="M178" s="19">
        <v>2014</v>
      </c>
    </row>
    <row r="179" spans="1:13" s="2" customFormat="1" ht="93" customHeight="1">
      <c r="A179" s="97">
        <v>178</v>
      </c>
      <c r="B179" s="9">
        <v>68</v>
      </c>
      <c r="C179" s="9">
        <v>16829</v>
      </c>
      <c r="D179" s="7" t="s">
        <v>1577</v>
      </c>
      <c r="E179" s="69">
        <v>12270</v>
      </c>
      <c r="F179" s="69">
        <v>12270</v>
      </c>
      <c r="G179" s="19" t="s">
        <v>30</v>
      </c>
      <c r="H179" s="7" t="s">
        <v>1578</v>
      </c>
      <c r="I179" s="19" t="s">
        <v>1579</v>
      </c>
      <c r="J179" s="11" t="s">
        <v>1580</v>
      </c>
      <c r="K179" s="7" t="s">
        <v>1576</v>
      </c>
      <c r="L179" s="7" t="s">
        <v>326</v>
      </c>
      <c r="M179" s="19">
        <v>2014</v>
      </c>
    </row>
    <row r="180" spans="1:13" s="2" customFormat="1" ht="93" customHeight="1">
      <c r="A180" s="97">
        <v>179</v>
      </c>
      <c r="B180" s="9">
        <v>72</v>
      </c>
      <c r="C180" s="9">
        <v>16838</v>
      </c>
      <c r="D180" s="7" t="s">
        <v>1581</v>
      </c>
      <c r="E180" s="69">
        <v>14155</v>
      </c>
      <c r="F180" s="69">
        <v>14155</v>
      </c>
      <c r="G180" s="7" t="s">
        <v>30</v>
      </c>
      <c r="H180" s="11" t="s">
        <v>1582</v>
      </c>
      <c r="I180" s="11" t="s">
        <v>1583</v>
      </c>
      <c r="J180" s="139" t="s">
        <v>1584</v>
      </c>
      <c r="K180" s="7" t="s">
        <v>1576</v>
      </c>
      <c r="L180" s="7" t="s">
        <v>326</v>
      </c>
      <c r="M180" s="19">
        <v>2014</v>
      </c>
    </row>
    <row r="181" spans="1:13" s="2" customFormat="1" ht="93" customHeight="1">
      <c r="A181" s="97">
        <v>180</v>
      </c>
      <c r="B181" s="19" t="s">
        <v>361</v>
      </c>
      <c r="C181" s="19">
        <v>16729</v>
      </c>
      <c r="D181" s="19" t="s">
        <v>1465</v>
      </c>
      <c r="E181" s="69">
        <v>26433.78</v>
      </c>
      <c r="F181" s="69">
        <v>26433.78</v>
      </c>
      <c r="G181" s="19" t="s">
        <v>30</v>
      </c>
      <c r="H181" s="19" t="s">
        <v>1466</v>
      </c>
      <c r="I181" s="19" t="s">
        <v>1467</v>
      </c>
      <c r="J181" s="19" t="s">
        <v>1585</v>
      </c>
      <c r="K181" s="19" t="s">
        <v>1374</v>
      </c>
      <c r="L181" s="7" t="s">
        <v>326</v>
      </c>
      <c r="M181" s="19">
        <v>2014</v>
      </c>
    </row>
    <row r="182" spans="1:13" s="2" customFormat="1" ht="93" customHeight="1">
      <c r="A182" s="97">
        <v>181</v>
      </c>
      <c r="B182" s="9">
        <v>8</v>
      </c>
      <c r="C182" s="9">
        <v>16346</v>
      </c>
      <c r="D182" s="19" t="s">
        <v>557</v>
      </c>
      <c r="E182" s="69">
        <v>1200</v>
      </c>
      <c r="F182" s="69">
        <v>1200</v>
      </c>
      <c r="G182" s="10" t="s">
        <v>30</v>
      </c>
      <c r="H182" s="7" t="s">
        <v>1586</v>
      </c>
      <c r="I182" s="7" t="s">
        <v>1587</v>
      </c>
      <c r="J182" s="11" t="s">
        <v>1588</v>
      </c>
      <c r="K182" s="7" t="s">
        <v>1501</v>
      </c>
      <c r="L182" s="7" t="s">
        <v>326</v>
      </c>
      <c r="M182" s="19">
        <v>2014</v>
      </c>
    </row>
    <row r="183" spans="1:13" s="2" customFormat="1" ht="93" customHeight="1">
      <c r="A183" s="97">
        <v>182</v>
      </c>
      <c r="B183" s="9"/>
      <c r="C183" s="9">
        <v>17687</v>
      </c>
      <c r="D183" s="7" t="s">
        <v>1031</v>
      </c>
      <c r="E183" s="69">
        <v>21428.92</v>
      </c>
      <c r="F183" s="69">
        <v>21428.92</v>
      </c>
      <c r="G183" s="10" t="s">
        <v>30</v>
      </c>
      <c r="H183" s="7" t="s">
        <v>1589</v>
      </c>
      <c r="I183" s="7" t="s">
        <v>1590</v>
      </c>
      <c r="J183" s="11" t="s">
        <v>1722</v>
      </c>
      <c r="K183" s="7" t="s">
        <v>1501</v>
      </c>
      <c r="L183" s="7" t="s">
        <v>326</v>
      </c>
      <c r="M183" s="19">
        <v>2014</v>
      </c>
    </row>
    <row r="184" spans="1:13" s="2" customFormat="1" ht="93" customHeight="1">
      <c r="A184" s="97">
        <v>183</v>
      </c>
      <c r="B184" s="9">
        <v>6</v>
      </c>
      <c r="C184" s="9">
        <v>16214</v>
      </c>
      <c r="D184" s="7" t="s">
        <v>1591</v>
      </c>
      <c r="E184" s="69">
        <v>701.52</v>
      </c>
      <c r="F184" s="69">
        <v>701.52</v>
      </c>
      <c r="G184" s="7" t="s">
        <v>1592</v>
      </c>
      <c r="H184" s="7" t="s">
        <v>1593</v>
      </c>
      <c r="I184" s="11" t="s">
        <v>1594</v>
      </c>
      <c r="J184" s="7" t="s">
        <v>1595</v>
      </c>
      <c r="K184" s="7" t="s">
        <v>1596</v>
      </c>
      <c r="L184" s="7" t="s">
        <v>326</v>
      </c>
      <c r="M184" s="19">
        <v>2014</v>
      </c>
    </row>
    <row r="185" spans="1:13" s="2" customFormat="1" ht="93" customHeight="1">
      <c r="A185" s="97">
        <v>184</v>
      </c>
      <c r="B185" s="9">
        <v>20</v>
      </c>
      <c r="C185" s="9">
        <v>16830</v>
      </c>
      <c r="D185" s="7" t="s">
        <v>1020</v>
      </c>
      <c r="E185" s="69">
        <v>82932.350000000006</v>
      </c>
      <c r="F185" s="69">
        <v>82932.350000000006</v>
      </c>
      <c r="G185" s="10" t="s">
        <v>30</v>
      </c>
      <c r="H185" s="7" t="s">
        <v>1597</v>
      </c>
      <c r="I185" s="7" t="s">
        <v>1598</v>
      </c>
      <c r="J185" s="7" t="s">
        <v>1599</v>
      </c>
      <c r="K185" s="7" t="s">
        <v>1374</v>
      </c>
      <c r="L185" s="7" t="s">
        <v>326</v>
      </c>
      <c r="M185" s="19">
        <v>2014</v>
      </c>
    </row>
    <row r="186" spans="1:13" s="2" customFormat="1" ht="93" customHeight="1">
      <c r="A186" s="97">
        <v>185</v>
      </c>
      <c r="B186" s="9">
        <v>58</v>
      </c>
      <c r="C186" s="9">
        <v>16744</v>
      </c>
      <c r="D186" s="7" t="s">
        <v>191</v>
      </c>
      <c r="E186" s="69">
        <v>3789.3</v>
      </c>
      <c r="F186" s="69">
        <v>3789.3</v>
      </c>
      <c r="G186" s="10" t="s">
        <v>30</v>
      </c>
      <c r="H186" s="7" t="s">
        <v>1600</v>
      </c>
      <c r="I186" s="11" t="s">
        <v>1601</v>
      </c>
      <c r="J186" s="7" t="s">
        <v>1602</v>
      </c>
      <c r="K186" s="7" t="s">
        <v>1374</v>
      </c>
      <c r="L186" s="7" t="s">
        <v>326</v>
      </c>
      <c r="M186" s="19">
        <v>2014</v>
      </c>
    </row>
    <row r="187" spans="1:13" s="2" customFormat="1" ht="93" customHeight="1">
      <c r="A187" s="97">
        <v>186</v>
      </c>
      <c r="B187" s="7">
        <v>294</v>
      </c>
      <c r="C187" s="43">
        <v>17704</v>
      </c>
      <c r="D187" s="7" t="s">
        <v>1603</v>
      </c>
      <c r="E187" s="69">
        <v>39874.550000000003</v>
      </c>
      <c r="F187" s="69">
        <v>39874.550000000003</v>
      </c>
      <c r="G187" s="10" t="s">
        <v>1604</v>
      </c>
      <c r="H187" s="7" t="s">
        <v>1562</v>
      </c>
      <c r="I187" s="11" t="s">
        <v>1605</v>
      </c>
      <c r="J187" s="7" t="s">
        <v>34</v>
      </c>
      <c r="K187" s="7" t="s">
        <v>1606</v>
      </c>
      <c r="L187" s="7" t="s">
        <v>326</v>
      </c>
      <c r="M187" s="19">
        <v>2014</v>
      </c>
    </row>
    <row r="188" spans="1:13" s="2" customFormat="1" ht="93" customHeight="1">
      <c r="A188" s="97">
        <v>187</v>
      </c>
      <c r="B188" s="9">
        <v>8</v>
      </c>
      <c r="C188" s="9">
        <v>16346</v>
      </c>
      <c r="D188" s="7" t="s">
        <v>557</v>
      </c>
      <c r="E188" s="69">
        <v>2000</v>
      </c>
      <c r="F188" s="69">
        <v>2000</v>
      </c>
      <c r="G188" s="7" t="s">
        <v>442</v>
      </c>
      <c r="H188" s="7" t="s">
        <v>1607</v>
      </c>
      <c r="I188" s="11" t="s">
        <v>1608</v>
      </c>
      <c r="J188" s="7" t="s">
        <v>560</v>
      </c>
      <c r="K188" s="7" t="s">
        <v>1606</v>
      </c>
      <c r="L188" s="7" t="s">
        <v>326</v>
      </c>
      <c r="M188" s="19">
        <v>2014</v>
      </c>
    </row>
    <row r="189" spans="1:13" s="2" customFormat="1" ht="93" customHeight="1">
      <c r="A189" s="97">
        <v>188</v>
      </c>
      <c r="B189" s="7">
        <v>238</v>
      </c>
      <c r="C189" s="7">
        <v>17260</v>
      </c>
      <c r="D189" s="7" t="s">
        <v>1472</v>
      </c>
      <c r="E189" s="69">
        <v>34013.129999999997</v>
      </c>
      <c r="F189" s="69">
        <v>34013.129999999997</v>
      </c>
      <c r="G189" s="7" t="s">
        <v>1609</v>
      </c>
      <c r="H189" s="7" t="s">
        <v>1473</v>
      </c>
      <c r="I189" s="11" t="s">
        <v>1474</v>
      </c>
      <c r="J189" s="7" t="s">
        <v>1475</v>
      </c>
      <c r="K189" s="7" t="s">
        <v>1606</v>
      </c>
      <c r="L189" s="7" t="s">
        <v>326</v>
      </c>
      <c r="M189" s="19">
        <v>2014</v>
      </c>
    </row>
    <row r="190" spans="1:13" s="2" customFormat="1" ht="93" customHeight="1">
      <c r="A190" s="97">
        <v>189</v>
      </c>
      <c r="B190" s="7" t="s">
        <v>1610</v>
      </c>
      <c r="C190" s="7">
        <v>17167</v>
      </c>
      <c r="D190" s="7" t="s">
        <v>1611</v>
      </c>
      <c r="E190" s="69">
        <v>7200</v>
      </c>
      <c r="F190" s="69">
        <v>1833.38</v>
      </c>
      <c r="G190" s="10" t="s">
        <v>1612</v>
      </c>
      <c r="H190" s="10" t="s">
        <v>1613</v>
      </c>
      <c r="I190" s="10" t="s">
        <v>1614</v>
      </c>
      <c r="J190" s="10" t="s">
        <v>1615</v>
      </c>
      <c r="K190" s="10" t="s">
        <v>1606</v>
      </c>
      <c r="L190" s="7" t="s">
        <v>368</v>
      </c>
      <c r="M190" s="19">
        <v>2014</v>
      </c>
    </row>
    <row r="191" spans="1:13" s="2" customFormat="1" ht="93" customHeight="1">
      <c r="A191" s="97">
        <v>190</v>
      </c>
      <c r="B191" s="7" t="s">
        <v>1616</v>
      </c>
      <c r="C191" s="7">
        <v>17159</v>
      </c>
      <c r="D191" s="7" t="s">
        <v>1617</v>
      </c>
      <c r="E191" s="69">
        <v>317288.49</v>
      </c>
      <c r="F191" s="69">
        <v>120157.01</v>
      </c>
      <c r="G191" s="10" t="s">
        <v>968</v>
      </c>
      <c r="H191" s="10" t="s">
        <v>1618</v>
      </c>
      <c r="I191" s="10" t="s">
        <v>1619</v>
      </c>
      <c r="J191" s="10" t="s">
        <v>1620</v>
      </c>
      <c r="K191" s="10" t="s">
        <v>1487</v>
      </c>
      <c r="L191" s="7" t="s">
        <v>368</v>
      </c>
      <c r="M191" s="19">
        <v>2014</v>
      </c>
    </row>
    <row r="192" spans="1:13" s="2" customFormat="1" ht="93" customHeight="1">
      <c r="A192" s="97">
        <v>191</v>
      </c>
      <c r="B192" s="7" t="s">
        <v>1621</v>
      </c>
      <c r="C192" s="7">
        <v>16790</v>
      </c>
      <c r="D192" s="7" t="s">
        <v>1622</v>
      </c>
      <c r="E192" s="69">
        <v>67100</v>
      </c>
      <c r="F192" s="69">
        <v>67013.240000000005</v>
      </c>
      <c r="G192" s="10" t="s">
        <v>968</v>
      </c>
      <c r="H192" s="10" t="s">
        <v>1623</v>
      </c>
      <c r="I192" s="10" t="s">
        <v>1624</v>
      </c>
      <c r="J192" s="10" t="s">
        <v>1625</v>
      </c>
      <c r="K192" s="10" t="s">
        <v>1487</v>
      </c>
      <c r="L192" s="7" t="s">
        <v>368</v>
      </c>
      <c r="M192" s="19">
        <v>2014</v>
      </c>
    </row>
    <row r="193" spans="1:13" s="2" customFormat="1" ht="93" customHeight="1">
      <c r="A193" s="97">
        <v>192</v>
      </c>
      <c r="B193" s="7" t="s">
        <v>1626</v>
      </c>
      <c r="C193" s="7">
        <v>16808</v>
      </c>
      <c r="D193" s="7" t="s">
        <v>1627</v>
      </c>
      <c r="E193" s="69">
        <v>180000</v>
      </c>
      <c r="F193" s="69">
        <v>210274.65</v>
      </c>
      <c r="G193" s="10" t="s">
        <v>392</v>
      </c>
      <c r="H193" s="10" t="s">
        <v>1618</v>
      </c>
      <c r="I193" s="10" t="s">
        <v>1628</v>
      </c>
      <c r="J193" s="10" t="s">
        <v>1629</v>
      </c>
      <c r="K193" s="10" t="s">
        <v>1487</v>
      </c>
      <c r="L193" s="7" t="s">
        <v>368</v>
      </c>
      <c r="M193" s="19">
        <v>2014</v>
      </c>
    </row>
    <row r="194" spans="1:13" s="2" customFormat="1" ht="93" customHeight="1">
      <c r="A194" s="97">
        <v>193</v>
      </c>
      <c r="B194" s="7" t="s">
        <v>1630</v>
      </c>
      <c r="C194" s="7">
        <v>16813</v>
      </c>
      <c r="D194" s="7" t="s">
        <v>1631</v>
      </c>
      <c r="E194" s="69">
        <v>180000</v>
      </c>
      <c r="F194" s="69">
        <v>218383.4</v>
      </c>
      <c r="G194" s="10" t="s">
        <v>392</v>
      </c>
      <c r="H194" s="10" t="s">
        <v>1618</v>
      </c>
      <c r="I194" s="10" t="s">
        <v>1632</v>
      </c>
      <c r="J194" s="10" t="s">
        <v>1629</v>
      </c>
      <c r="K194" s="10" t="s">
        <v>1487</v>
      </c>
      <c r="L194" s="7" t="s">
        <v>368</v>
      </c>
      <c r="M194" s="19">
        <v>2014</v>
      </c>
    </row>
    <row r="195" spans="1:13" s="2" customFormat="1" ht="93" customHeight="1">
      <c r="A195" s="97">
        <v>194</v>
      </c>
      <c r="B195" s="7" t="s">
        <v>1633</v>
      </c>
      <c r="C195" s="7">
        <v>16811</v>
      </c>
      <c r="D195" s="7" t="s">
        <v>1634</v>
      </c>
      <c r="E195" s="69">
        <v>157500</v>
      </c>
      <c r="F195" s="69">
        <v>206005.38</v>
      </c>
      <c r="G195" s="10" t="s">
        <v>392</v>
      </c>
      <c r="H195" s="10" t="s">
        <v>1618</v>
      </c>
      <c r="I195" s="10" t="s">
        <v>1635</v>
      </c>
      <c r="J195" s="10" t="s">
        <v>1629</v>
      </c>
      <c r="K195" s="10" t="s">
        <v>1487</v>
      </c>
      <c r="L195" s="7" t="s">
        <v>368</v>
      </c>
      <c r="M195" s="19">
        <v>2014</v>
      </c>
    </row>
    <row r="196" spans="1:13" s="2" customFormat="1" ht="93" customHeight="1">
      <c r="A196" s="97">
        <v>195</v>
      </c>
      <c r="B196" s="7" t="s">
        <v>1636</v>
      </c>
      <c r="C196" s="7">
        <v>16935</v>
      </c>
      <c r="D196" s="7" t="s">
        <v>1637</v>
      </c>
      <c r="E196" s="69">
        <v>90000</v>
      </c>
      <c r="F196" s="69">
        <v>100925.45</v>
      </c>
      <c r="G196" s="10" t="s">
        <v>392</v>
      </c>
      <c r="H196" s="10" t="s">
        <v>1618</v>
      </c>
      <c r="I196" s="10" t="s">
        <v>1638</v>
      </c>
      <c r="J196" s="10" t="s">
        <v>1639</v>
      </c>
      <c r="K196" s="10" t="s">
        <v>1487</v>
      </c>
      <c r="L196" s="7" t="s">
        <v>368</v>
      </c>
      <c r="M196" s="19">
        <v>2014</v>
      </c>
    </row>
    <row r="197" spans="1:13" s="2" customFormat="1" ht="93" customHeight="1">
      <c r="A197" s="97">
        <v>196</v>
      </c>
      <c r="B197" s="7" t="s">
        <v>1640</v>
      </c>
      <c r="C197" s="7">
        <v>16936</v>
      </c>
      <c r="D197" s="7" t="s">
        <v>1641</v>
      </c>
      <c r="E197" s="69">
        <v>45000</v>
      </c>
      <c r="F197" s="69">
        <v>55591.31</v>
      </c>
      <c r="G197" s="10" t="s">
        <v>392</v>
      </c>
      <c r="H197" s="10" t="s">
        <v>1618</v>
      </c>
      <c r="I197" s="10" t="s">
        <v>1642</v>
      </c>
      <c r="J197" s="10" t="s">
        <v>1639</v>
      </c>
      <c r="K197" s="10" t="s">
        <v>1487</v>
      </c>
      <c r="L197" s="7" t="s">
        <v>368</v>
      </c>
      <c r="M197" s="19">
        <v>2014</v>
      </c>
    </row>
    <row r="198" spans="1:13" s="2" customFormat="1" ht="93" customHeight="1">
      <c r="A198" s="97">
        <v>197</v>
      </c>
      <c r="B198" s="7" t="s">
        <v>1643</v>
      </c>
      <c r="C198" s="7">
        <v>17133</v>
      </c>
      <c r="D198" s="7" t="s">
        <v>1644</v>
      </c>
      <c r="E198" s="69">
        <v>87900</v>
      </c>
      <c r="F198" s="69">
        <v>37547.79</v>
      </c>
      <c r="G198" s="10" t="s">
        <v>932</v>
      </c>
      <c r="H198" s="10" t="s">
        <v>1716</v>
      </c>
      <c r="I198" s="10" t="s">
        <v>1645</v>
      </c>
      <c r="J198" s="10" t="s">
        <v>1646</v>
      </c>
      <c r="K198" s="10" t="s">
        <v>1487</v>
      </c>
      <c r="L198" s="7" t="s">
        <v>368</v>
      </c>
      <c r="M198" s="19">
        <v>2014</v>
      </c>
    </row>
    <row r="199" spans="1:13" s="2" customFormat="1" ht="93" customHeight="1">
      <c r="A199" s="97">
        <v>198</v>
      </c>
      <c r="B199" s="7" t="s">
        <v>1647</v>
      </c>
      <c r="C199" s="7">
        <v>17228</v>
      </c>
      <c r="D199" s="7" t="s">
        <v>1648</v>
      </c>
      <c r="E199" s="69">
        <v>77663.7</v>
      </c>
      <c r="F199" s="69">
        <v>41086.480000000003</v>
      </c>
      <c r="G199" s="10" t="s">
        <v>932</v>
      </c>
      <c r="H199" s="10" t="s">
        <v>1618</v>
      </c>
      <c r="I199" s="10" t="s">
        <v>1649</v>
      </c>
      <c r="J199" s="10" t="s">
        <v>1650</v>
      </c>
      <c r="K199" s="10" t="s">
        <v>1487</v>
      </c>
      <c r="L199" s="7" t="s">
        <v>368</v>
      </c>
      <c r="M199" s="19">
        <v>2014</v>
      </c>
    </row>
    <row r="200" spans="1:13" s="2" customFormat="1" ht="93" customHeight="1">
      <c r="A200" s="104">
        <v>199</v>
      </c>
      <c r="B200" s="77" t="s">
        <v>1651</v>
      </c>
      <c r="C200" s="77" t="s">
        <v>1652</v>
      </c>
      <c r="D200" s="77" t="s">
        <v>1653</v>
      </c>
      <c r="E200" s="140">
        <v>63110</v>
      </c>
      <c r="F200" s="76">
        <v>60707.09</v>
      </c>
      <c r="G200" s="104" t="s">
        <v>1654</v>
      </c>
      <c r="H200" s="18" t="s">
        <v>1655</v>
      </c>
      <c r="I200" s="18" t="s">
        <v>1656</v>
      </c>
      <c r="J200" s="18" t="s">
        <v>1657</v>
      </c>
      <c r="K200" s="18" t="s">
        <v>1658</v>
      </c>
      <c r="L200" s="131" t="s">
        <v>346</v>
      </c>
      <c r="M200" s="19">
        <v>2014</v>
      </c>
    </row>
    <row r="201" spans="1:13" s="2" customFormat="1" ht="93" customHeight="1">
      <c r="A201" s="105"/>
      <c r="B201" s="83"/>
      <c r="C201" s="83"/>
      <c r="D201" s="83"/>
      <c r="E201" s="106"/>
      <c r="F201" s="141"/>
      <c r="G201" s="105"/>
      <c r="H201" s="18" t="s">
        <v>1659</v>
      </c>
      <c r="I201" s="18">
        <v>15</v>
      </c>
      <c r="J201" s="18" t="s">
        <v>1660</v>
      </c>
      <c r="K201" s="18" t="s">
        <v>1658</v>
      </c>
      <c r="L201" s="131" t="s">
        <v>346</v>
      </c>
      <c r="M201" s="19">
        <v>2014</v>
      </c>
    </row>
    <row r="202" spans="1:13" s="2" customFormat="1" ht="93" customHeight="1">
      <c r="A202" s="105"/>
      <c r="B202" s="83"/>
      <c r="C202" s="83"/>
      <c r="D202" s="83"/>
      <c r="E202" s="106"/>
      <c r="F202" s="141"/>
      <c r="G202" s="105"/>
      <c r="H202" s="18" t="s">
        <v>1661</v>
      </c>
      <c r="I202" s="18">
        <v>16</v>
      </c>
      <c r="J202" s="18" t="s">
        <v>1662</v>
      </c>
      <c r="K202" s="18" t="s">
        <v>1658</v>
      </c>
      <c r="L202" s="131" t="s">
        <v>346</v>
      </c>
      <c r="M202" s="19">
        <v>2014</v>
      </c>
    </row>
    <row r="203" spans="1:13" s="2" customFormat="1" ht="93" customHeight="1">
      <c r="A203" s="105"/>
      <c r="B203" s="83"/>
      <c r="C203" s="83"/>
      <c r="D203" s="83"/>
      <c r="E203" s="106"/>
      <c r="F203" s="141"/>
      <c r="G203" s="105"/>
      <c r="H203" s="18" t="s">
        <v>1663</v>
      </c>
      <c r="I203" s="18">
        <v>10</v>
      </c>
      <c r="J203" s="18" t="s">
        <v>1664</v>
      </c>
      <c r="K203" s="18" t="s">
        <v>1658</v>
      </c>
      <c r="L203" s="131" t="s">
        <v>346</v>
      </c>
      <c r="M203" s="19">
        <v>2014</v>
      </c>
    </row>
    <row r="204" spans="1:13" s="2" customFormat="1" ht="93" customHeight="1">
      <c r="A204" s="105"/>
      <c r="B204" s="83"/>
      <c r="C204" s="83"/>
      <c r="D204" s="83"/>
      <c r="E204" s="106"/>
      <c r="F204" s="141"/>
      <c r="G204" s="105"/>
      <c r="H204" s="18" t="s">
        <v>1665</v>
      </c>
      <c r="I204" s="18">
        <v>11</v>
      </c>
      <c r="J204" s="18" t="s">
        <v>1666</v>
      </c>
      <c r="K204" s="18" t="s">
        <v>1658</v>
      </c>
      <c r="L204" s="131" t="s">
        <v>346</v>
      </c>
      <c r="M204" s="19">
        <v>2014</v>
      </c>
    </row>
    <row r="205" spans="1:13" s="2" customFormat="1" ht="93" customHeight="1">
      <c r="A205" s="105"/>
      <c r="B205" s="83"/>
      <c r="C205" s="83"/>
      <c r="D205" s="83"/>
      <c r="E205" s="106"/>
      <c r="F205" s="141"/>
      <c r="G205" s="105"/>
      <c r="H205" s="18" t="s">
        <v>1667</v>
      </c>
      <c r="I205" s="18">
        <v>12</v>
      </c>
      <c r="J205" s="18" t="s">
        <v>1668</v>
      </c>
      <c r="K205" s="18" t="s">
        <v>1658</v>
      </c>
      <c r="L205" s="131" t="s">
        <v>346</v>
      </c>
      <c r="M205" s="19">
        <v>2014</v>
      </c>
    </row>
    <row r="206" spans="1:13" s="2" customFormat="1" ht="93" customHeight="1">
      <c r="A206" s="105"/>
      <c r="B206" s="83"/>
      <c r="C206" s="83"/>
      <c r="D206" s="83"/>
      <c r="E206" s="106"/>
      <c r="F206" s="141"/>
      <c r="G206" s="105"/>
      <c r="H206" s="18" t="s">
        <v>1669</v>
      </c>
      <c r="I206" s="18">
        <v>13</v>
      </c>
      <c r="J206" s="18" t="s">
        <v>1670</v>
      </c>
      <c r="K206" s="18" t="s">
        <v>1658</v>
      </c>
      <c r="L206" s="131" t="s">
        <v>346</v>
      </c>
      <c r="M206" s="19">
        <v>2014</v>
      </c>
    </row>
    <row r="207" spans="1:13" s="2" customFormat="1" ht="93" customHeight="1">
      <c r="A207" s="107"/>
      <c r="B207" s="64"/>
      <c r="C207" s="64"/>
      <c r="D207" s="64"/>
      <c r="E207" s="108"/>
      <c r="F207" s="142"/>
      <c r="G207" s="107"/>
      <c r="H207" s="18" t="s">
        <v>1671</v>
      </c>
      <c r="I207" s="18">
        <v>9</v>
      </c>
      <c r="J207" s="18" t="s">
        <v>1672</v>
      </c>
      <c r="K207" s="18" t="s">
        <v>1658</v>
      </c>
      <c r="L207" s="131" t="s">
        <v>346</v>
      </c>
      <c r="M207" s="19">
        <v>2014</v>
      </c>
    </row>
    <row r="208" spans="1:13" s="2" customFormat="1" ht="93" customHeight="1">
      <c r="A208" s="104">
        <v>200</v>
      </c>
      <c r="B208" s="77" t="s">
        <v>1673</v>
      </c>
      <c r="C208" s="77" t="s">
        <v>1674</v>
      </c>
      <c r="D208" s="77" t="s">
        <v>1675</v>
      </c>
      <c r="E208" s="109">
        <v>1156847.73</v>
      </c>
      <c r="F208" s="143">
        <v>1055400.3999999999</v>
      </c>
      <c r="G208" s="104" t="s">
        <v>381</v>
      </c>
      <c r="H208" s="18" t="s">
        <v>1676</v>
      </c>
      <c r="I208" s="18" t="s">
        <v>1677</v>
      </c>
      <c r="J208" s="18" t="s">
        <v>1678</v>
      </c>
      <c r="K208" s="18" t="s">
        <v>1658</v>
      </c>
      <c r="L208" s="131" t="s">
        <v>346</v>
      </c>
      <c r="M208" s="19">
        <v>2014</v>
      </c>
    </row>
    <row r="209" spans="1:13" s="2" customFormat="1" ht="93" customHeight="1">
      <c r="A209" s="105"/>
      <c r="B209" s="83"/>
      <c r="C209" s="83"/>
      <c r="D209" s="83"/>
      <c r="E209" s="106"/>
      <c r="F209" s="141"/>
      <c r="G209" s="105"/>
      <c r="H209" s="18" t="s">
        <v>1679</v>
      </c>
      <c r="I209" s="18">
        <v>20</v>
      </c>
      <c r="J209" s="18" t="s">
        <v>1680</v>
      </c>
      <c r="K209" s="18" t="s">
        <v>1658</v>
      </c>
      <c r="L209" s="131" t="s">
        <v>346</v>
      </c>
      <c r="M209" s="19">
        <v>2014</v>
      </c>
    </row>
    <row r="210" spans="1:13" s="2" customFormat="1" ht="93" customHeight="1">
      <c r="A210" s="105"/>
      <c r="B210" s="83"/>
      <c r="C210" s="83"/>
      <c r="D210" s="83"/>
      <c r="E210" s="106"/>
      <c r="F210" s="141"/>
      <c r="G210" s="105"/>
      <c r="H210" s="18" t="s">
        <v>1681</v>
      </c>
      <c r="I210" s="18">
        <v>21</v>
      </c>
      <c r="J210" s="18" t="s">
        <v>1682</v>
      </c>
      <c r="K210" s="18" t="s">
        <v>1658</v>
      </c>
      <c r="L210" s="131" t="s">
        <v>346</v>
      </c>
      <c r="M210" s="19">
        <v>2014</v>
      </c>
    </row>
    <row r="211" spans="1:13" s="2" customFormat="1" ht="93" customHeight="1">
      <c r="A211" s="105"/>
      <c r="B211" s="83"/>
      <c r="C211" s="83"/>
      <c r="D211" s="83"/>
      <c r="E211" s="106"/>
      <c r="F211" s="141"/>
      <c r="G211" s="105"/>
      <c r="H211" s="18" t="s">
        <v>1683</v>
      </c>
      <c r="I211" s="18">
        <v>22</v>
      </c>
      <c r="J211" s="18" t="s">
        <v>1684</v>
      </c>
      <c r="K211" s="18" t="s">
        <v>1658</v>
      </c>
      <c r="L211" s="131" t="s">
        <v>346</v>
      </c>
      <c r="M211" s="19">
        <v>2014</v>
      </c>
    </row>
    <row r="212" spans="1:13" s="2" customFormat="1" ht="93" customHeight="1">
      <c r="A212" s="105"/>
      <c r="B212" s="83"/>
      <c r="C212" s="83"/>
      <c r="D212" s="83"/>
      <c r="E212" s="106"/>
      <c r="F212" s="141"/>
      <c r="G212" s="105"/>
      <c r="H212" s="18" t="s">
        <v>1685</v>
      </c>
      <c r="I212" s="18">
        <v>23</v>
      </c>
      <c r="J212" s="18" t="s">
        <v>1686</v>
      </c>
      <c r="K212" s="18" t="s">
        <v>1658</v>
      </c>
      <c r="L212" s="131" t="s">
        <v>346</v>
      </c>
      <c r="M212" s="19">
        <v>2014</v>
      </c>
    </row>
    <row r="213" spans="1:13" s="2" customFormat="1" ht="93" customHeight="1">
      <c r="A213" s="105"/>
      <c r="B213" s="83"/>
      <c r="C213" s="83"/>
      <c r="D213" s="83"/>
      <c r="E213" s="106"/>
      <c r="F213" s="141"/>
      <c r="G213" s="105"/>
      <c r="H213" s="18" t="s">
        <v>1687</v>
      </c>
      <c r="I213" s="18">
        <v>24</v>
      </c>
      <c r="J213" s="18" t="s">
        <v>1688</v>
      </c>
      <c r="K213" s="18" t="s">
        <v>1658</v>
      </c>
      <c r="L213" s="131" t="s">
        <v>346</v>
      </c>
      <c r="M213" s="19">
        <v>2014</v>
      </c>
    </row>
    <row r="214" spans="1:13" s="2" customFormat="1" ht="93" customHeight="1">
      <c r="A214" s="105"/>
      <c r="B214" s="83"/>
      <c r="C214" s="83"/>
      <c r="D214" s="83"/>
      <c r="E214" s="106"/>
      <c r="F214" s="141"/>
      <c r="G214" s="105"/>
      <c r="H214" s="18" t="s">
        <v>1689</v>
      </c>
      <c r="I214" s="18">
        <v>25</v>
      </c>
      <c r="J214" s="18" t="s">
        <v>1690</v>
      </c>
      <c r="K214" s="18" t="s">
        <v>1658</v>
      </c>
      <c r="L214" s="131" t="s">
        <v>346</v>
      </c>
      <c r="M214" s="19">
        <v>2014</v>
      </c>
    </row>
    <row r="215" spans="1:13" s="2" customFormat="1" ht="93" customHeight="1">
      <c r="A215" s="105"/>
      <c r="B215" s="83"/>
      <c r="C215" s="83"/>
      <c r="D215" s="83"/>
      <c r="E215" s="144"/>
      <c r="F215" s="82"/>
      <c r="G215" s="105"/>
      <c r="H215" s="18" t="s">
        <v>1691</v>
      </c>
      <c r="I215" s="18">
        <v>17</v>
      </c>
      <c r="J215" s="18" t="s">
        <v>1692</v>
      </c>
      <c r="K215" s="18" t="s">
        <v>1658</v>
      </c>
      <c r="L215" s="131" t="s">
        <v>346</v>
      </c>
      <c r="M215" s="19">
        <v>2014</v>
      </c>
    </row>
    <row r="216" spans="1:13" s="2" customFormat="1" ht="93" customHeight="1">
      <c r="A216" s="107"/>
      <c r="B216" s="64"/>
      <c r="C216" s="64"/>
      <c r="D216" s="64"/>
      <c r="E216" s="145"/>
      <c r="F216" s="87"/>
      <c r="G216" s="107"/>
      <c r="H216" s="18" t="s">
        <v>1693</v>
      </c>
      <c r="I216" s="18">
        <v>18</v>
      </c>
      <c r="J216" s="18" t="s">
        <v>1694</v>
      </c>
      <c r="K216" s="18" t="s">
        <v>1658</v>
      </c>
      <c r="L216" s="131" t="s">
        <v>346</v>
      </c>
      <c r="M216" s="19">
        <v>2014</v>
      </c>
    </row>
    <row r="217" spans="1:13" s="2" customFormat="1" ht="93" customHeight="1">
      <c r="A217" s="18">
        <v>201</v>
      </c>
      <c r="B217" s="146" t="s">
        <v>1695</v>
      </c>
      <c r="C217" s="18">
        <v>17390</v>
      </c>
      <c r="D217" s="18" t="s">
        <v>1696</v>
      </c>
      <c r="E217" s="63">
        <v>9500</v>
      </c>
      <c r="F217" s="131">
        <v>7845.84</v>
      </c>
      <c r="G217" s="18" t="s">
        <v>440</v>
      </c>
      <c r="H217" s="18" t="s">
        <v>1697</v>
      </c>
      <c r="I217" s="18">
        <v>26</v>
      </c>
      <c r="J217" s="18" t="s">
        <v>1698</v>
      </c>
      <c r="K217" s="18" t="s">
        <v>1658</v>
      </c>
      <c r="L217" s="131" t="s">
        <v>346</v>
      </c>
      <c r="M217" s="19">
        <v>2014</v>
      </c>
    </row>
    <row r="218" spans="1:13" s="2" customFormat="1" ht="93" customHeight="1">
      <c r="A218" s="18">
        <v>202</v>
      </c>
      <c r="B218" s="115" t="s">
        <v>1699</v>
      </c>
      <c r="C218" s="121" t="s">
        <v>1700</v>
      </c>
      <c r="D218" s="18" t="s">
        <v>1701</v>
      </c>
      <c r="E218" s="63">
        <v>45000</v>
      </c>
      <c r="F218" s="131">
        <v>30648.99</v>
      </c>
      <c r="G218" s="18" t="s">
        <v>45</v>
      </c>
      <c r="H218" s="18" t="s">
        <v>1702</v>
      </c>
      <c r="I218" s="18" t="s">
        <v>1703</v>
      </c>
      <c r="J218" s="18" t="s">
        <v>374</v>
      </c>
      <c r="K218" s="18" t="s">
        <v>1606</v>
      </c>
      <c r="L218" s="64" t="s">
        <v>345</v>
      </c>
      <c r="M218" s="19">
        <v>2014</v>
      </c>
    </row>
    <row r="219" spans="1:13" s="2" customFormat="1" ht="93" customHeight="1">
      <c r="A219" s="18">
        <v>203</v>
      </c>
      <c r="B219" s="115" t="s">
        <v>1704</v>
      </c>
      <c r="C219" s="121" t="s">
        <v>1705</v>
      </c>
      <c r="D219" s="18" t="s">
        <v>1706</v>
      </c>
      <c r="E219" s="63">
        <v>151333.93</v>
      </c>
      <c r="F219" s="131">
        <v>96408.08</v>
      </c>
      <c r="G219" s="18" t="s">
        <v>1707</v>
      </c>
      <c r="H219" s="18" t="s">
        <v>1299</v>
      </c>
      <c r="I219" s="18" t="s">
        <v>1708</v>
      </c>
      <c r="J219" s="18" t="s">
        <v>1709</v>
      </c>
      <c r="K219" s="64" t="s">
        <v>1487</v>
      </c>
      <c r="L219" s="64" t="s">
        <v>345</v>
      </c>
      <c r="M219" s="19">
        <v>2014</v>
      </c>
    </row>
    <row r="220" spans="1:13" s="2" customFormat="1" ht="93" customHeight="1">
      <c r="A220" s="18">
        <v>204</v>
      </c>
      <c r="B220" s="115" t="s">
        <v>1710</v>
      </c>
      <c r="C220" s="18">
        <v>16950</v>
      </c>
      <c r="D220" s="147" t="s">
        <v>1711</v>
      </c>
      <c r="E220" s="63">
        <v>2954006.19</v>
      </c>
      <c r="F220" s="63">
        <v>2540657.13</v>
      </c>
      <c r="G220" s="18" t="s">
        <v>1251</v>
      </c>
      <c r="H220" s="18" t="s">
        <v>1299</v>
      </c>
      <c r="I220" s="18" t="s">
        <v>1712</v>
      </c>
      <c r="J220" s="18" t="s">
        <v>1713</v>
      </c>
      <c r="K220" s="64" t="s">
        <v>1487</v>
      </c>
      <c r="L220" s="64" t="s">
        <v>345</v>
      </c>
      <c r="M220" s="19">
        <v>2014</v>
      </c>
    </row>
    <row r="221" spans="1:13" ht="93" customHeight="1">
      <c r="A221" s="18">
        <v>205</v>
      </c>
      <c r="B221" s="20">
        <v>1</v>
      </c>
      <c r="C221" s="20">
        <v>17332</v>
      </c>
      <c r="D221" s="19" t="s">
        <v>452</v>
      </c>
      <c r="E221" s="21">
        <v>201895</v>
      </c>
      <c r="F221" s="22">
        <v>140989.72</v>
      </c>
      <c r="G221" s="19" t="s">
        <v>11</v>
      </c>
      <c r="H221" s="23" t="s">
        <v>453</v>
      </c>
      <c r="I221" s="19" t="s">
        <v>454</v>
      </c>
      <c r="J221" s="19" t="s">
        <v>455</v>
      </c>
      <c r="K221" s="24" t="s">
        <v>456</v>
      </c>
      <c r="L221" s="19" t="s">
        <v>326</v>
      </c>
      <c r="M221" s="19">
        <v>2015</v>
      </c>
    </row>
    <row r="222" spans="1:13" ht="93" customHeight="1">
      <c r="A222" s="18">
        <v>206</v>
      </c>
      <c r="B222" s="20">
        <v>2</v>
      </c>
      <c r="C222" s="20">
        <v>17341</v>
      </c>
      <c r="D222" s="19" t="s">
        <v>457</v>
      </c>
      <c r="E222" s="21">
        <v>597465</v>
      </c>
      <c r="F222" s="25">
        <v>597168.27</v>
      </c>
      <c r="G222" s="19" t="s">
        <v>11</v>
      </c>
      <c r="H222" s="26" t="s">
        <v>458</v>
      </c>
      <c r="I222" s="19" t="s">
        <v>459</v>
      </c>
      <c r="J222" s="19" t="s">
        <v>36</v>
      </c>
      <c r="K222" s="24" t="s">
        <v>456</v>
      </c>
      <c r="L222" s="19" t="s">
        <v>326</v>
      </c>
      <c r="M222" s="19">
        <v>2015</v>
      </c>
    </row>
    <row r="223" spans="1:13" ht="93" customHeight="1">
      <c r="A223" s="18">
        <v>207</v>
      </c>
      <c r="B223" s="20">
        <v>3</v>
      </c>
      <c r="C223" s="20">
        <v>17345</v>
      </c>
      <c r="D223" s="19" t="s">
        <v>19</v>
      </c>
      <c r="E223" s="21">
        <v>644816.1</v>
      </c>
      <c r="F223" s="27">
        <v>627421.19999999995</v>
      </c>
      <c r="G223" s="19" t="s">
        <v>11</v>
      </c>
      <c r="H223" s="24" t="s">
        <v>40</v>
      </c>
      <c r="I223" s="28" t="s">
        <v>39</v>
      </c>
      <c r="J223" s="19" t="s">
        <v>36</v>
      </c>
      <c r="K223" s="24" t="s">
        <v>456</v>
      </c>
      <c r="L223" s="19" t="s">
        <v>326</v>
      </c>
      <c r="M223" s="19">
        <v>2015</v>
      </c>
    </row>
    <row r="224" spans="1:13" ht="93" customHeight="1">
      <c r="A224" s="18">
        <v>208</v>
      </c>
      <c r="B224" s="20">
        <v>4</v>
      </c>
      <c r="C224" s="20">
        <v>17334</v>
      </c>
      <c r="D224" s="19" t="s">
        <v>460</v>
      </c>
      <c r="E224" s="21">
        <v>313825</v>
      </c>
      <c r="F224" s="29">
        <f>230197+47800+23900</f>
        <v>301897</v>
      </c>
      <c r="G224" s="19" t="s">
        <v>11</v>
      </c>
      <c r="H224" s="31" t="s">
        <v>461</v>
      </c>
      <c r="I224" s="19" t="s">
        <v>462</v>
      </c>
      <c r="J224" s="19" t="s">
        <v>463</v>
      </c>
      <c r="K224" s="24" t="s">
        <v>456</v>
      </c>
      <c r="L224" s="19" t="s">
        <v>326</v>
      </c>
      <c r="M224" s="19">
        <v>2015</v>
      </c>
    </row>
    <row r="225" spans="1:13" ht="93" customHeight="1">
      <c r="A225" s="18">
        <v>209</v>
      </c>
      <c r="B225" s="20">
        <v>5</v>
      </c>
      <c r="C225" s="20">
        <v>17347</v>
      </c>
      <c r="D225" s="19" t="s">
        <v>464</v>
      </c>
      <c r="E225" s="21">
        <v>535688.13</v>
      </c>
      <c r="F225" s="29">
        <f>47755.44+448290</f>
        <v>496045.44</v>
      </c>
      <c r="G225" s="19" t="s">
        <v>11</v>
      </c>
      <c r="H225" s="23" t="s">
        <v>465</v>
      </c>
      <c r="I225" s="19" t="s">
        <v>466</v>
      </c>
      <c r="J225" s="19" t="s">
        <v>37</v>
      </c>
      <c r="K225" s="24" t="s">
        <v>456</v>
      </c>
      <c r="L225" s="19" t="s">
        <v>326</v>
      </c>
      <c r="M225" s="19">
        <v>2015</v>
      </c>
    </row>
    <row r="226" spans="1:13" ht="93" customHeight="1">
      <c r="A226" s="18">
        <v>210</v>
      </c>
      <c r="B226" s="20">
        <v>8</v>
      </c>
      <c r="C226" s="20">
        <v>17355</v>
      </c>
      <c r="D226" s="19" t="s">
        <v>467</v>
      </c>
      <c r="E226" s="21">
        <v>107600.73</v>
      </c>
      <c r="F226" s="29">
        <v>100554.58</v>
      </c>
      <c r="G226" s="19" t="s">
        <v>11</v>
      </c>
      <c r="H226" s="23" t="s">
        <v>468</v>
      </c>
      <c r="I226" s="19" t="s">
        <v>469</v>
      </c>
      <c r="J226" s="19" t="s">
        <v>470</v>
      </c>
      <c r="K226" s="24" t="s">
        <v>456</v>
      </c>
      <c r="L226" s="19" t="s">
        <v>326</v>
      </c>
      <c r="M226" s="19">
        <v>2015</v>
      </c>
    </row>
    <row r="227" spans="1:13" ht="93" customHeight="1">
      <c r="A227" s="18">
        <v>211</v>
      </c>
      <c r="B227" s="20">
        <v>14</v>
      </c>
      <c r="C227" s="20">
        <v>17511</v>
      </c>
      <c r="D227" s="19" t="s">
        <v>471</v>
      </c>
      <c r="E227" s="21">
        <v>104000</v>
      </c>
      <c r="F227" s="29">
        <v>58000</v>
      </c>
      <c r="G227" s="19" t="s">
        <v>11</v>
      </c>
      <c r="H227" s="23" t="s">
        <v>472</v>
      </c>
      <c r="I227" s="19" t="s">
        <v>473</v>
      </c>
      <c r="J227" s="19" t="s">
        <v>50</v>
      </c>
      <c r="K227" s="24" t="s">
        <v>456</v>
      </c>
      <c r="L227" s="19" t="s">
        <v>326</v>
      </c>
      <c r="M227" s="19">
        <v>2015</v>
      </c>
    </row>
    <row r="228" spans="1:13" ht="93" customHeight="1">
      <c r="A228" s="18">
        <v>212</v>
      </c>
      <c r="B228" s="20">
        <v>15</v>
      </c>
      <c r="C228" s="20">
        <v>17415</v>
      </c>
      <c r="D228" s="19" t="s">
        <v>474</v>
      </c>
      <c r="E228" s="21">
        <v>46488.44</v>
      </c>
      <c r="F228" s="29">
        <f>14262.81+32225.63</f>
        <v>46488.44</v>
      </c>
      <c r="G228" s="19" t="s">
        <v>14</v>
      </c>
      <c r="H228" s="23" t="s">
        <v>475</v>
      </c>
      <c r="I228" s="19" t="s">
        <v>476</v>
      </c>
      <c r="J228" s="19" t="s">
        <v>470</v>
      </c>
      <c r="K228" s="24" t="s">
        <v>456</v>
      </c>
      <c r="L228" s="19" t="s">
        <v>326</v>
      </c>
      <c r="M228" s="19">
        <v>2015</v>
      </c>
    </row>
    <row r="229" spans="1:13" ht="93" customHeight="1">
      <c r="A229" s="18">
        <v>213</v>
      </c>
      <c r="B229" s="20">
        <v>16</v>
      </c>
      <c r="C229" s="20">
        <v>17643</v>
      </c>
      <c r="D229" s="32" t="s">
        <v>477</v>
      </c>
      <c r="E229" s="21">
        <v>4000</v>
      </c>
      <c r="F229" s="25">
        <v>2873.28</v>
      </c>
      <c r="G229" s="19" t="s">
        <v>14</v>
      </c>
      <c r="H229" s="23" t="s">
        <v>478</v>
      </c>
      <c r="I229" s="19" t="s">
        <v>479</v>
      </c>
      <c r="J229" s="19" t="s">
        <v>480</v>
      </c>
      <c r="K229" s="24" t="s">
        <v>456</v>
      </c>
      <c r="L229" s="19" t="s">
        <v>326</v>
      </c>
      <c r="M229" s="19">
        <v>2015</v>
      </c>
    </row>
    <row r="230" spans="1:13" ht="93" customHeight="1">
      <c r="A230" s="18">
        <v>214</v>
      </c>
      <c r="B230" s="20">
        <v>17</v>
      </c>
      <c r="C230" s="20">
        <v>17608</v>
      </c>
      <c r="D230" s="19" t="s">
        <v>481</v>
      </c>
      <c r="E230" s="21">
        <v>750</v>
      </c>
      <c r="F230" s="25">
        <v>750</v>
      </c>
      <c r="G230" s="19" t="s">
        <v>14</v>
      </c>
      <c r="H230" s="23" t="s">
        <v>482</v>
      </c>
      <c r="I230" s="19" t="s">
        <v>483</v>
      </c>
      <c r="J230" s="19" t="s">
        <v>31</v>
      </c>
      <c r="K230" s="24" t="s">
        <v>456</v>
      </c>
      <c r="L230" s="19" t="s">
        <v>326</v>
      </c>
      <c r="M230" s="19">
        <v>2015</v>
      </c>
    </row>
    <row r="231" spans="1:13" ht="93" customHeight="1">
      <c r="A231" s="18">
        <v>215</v>
      </c>
      <c r="B231" s="20">
        <v>18</v>
      </c>
      <c r="C231" s="20">
        <v>17346</v>
      </c>
      <c r="D231" s="19" t="s">
        <v>484</v>
      </c>
      <c r="E231" s="21">
        <v>620</v>
      </c>
      <c r="F231" s="29">
        <v>617.4</v>
      </c>
      <c r="G231" s="19" t="s">
        <v>14</v>
      </c>
      <c r="H231" s="32" t="s">
        <v>485</v>
      </c>
      <c r="I231" s="23" t="s">
        <v>486</v>
      </c>
      <c r="J231" s="19" t="s">
        <v>38</v>
      </c>
      <c r="K231" s="24" t="s">
        <v>456</v>
      </c>
      <c r="L231" s="19" t="s">
        <v>326</v>
      </c>
      <c r="M231" s="19">
        <v>2015</v>
      </c>
    </row>
    <row r="232" spans="1:13" ht="93" customHeight="1">
      <c r="A232" s="18">
        <v>216</v>
      </c>
      <c r="B232" s="20">
        <v>19</v>
      </c>
      <c r="C232" s="20">
        <v>17486</v>
      </c>
      <c r="D232" s="19" t="s">
        <v>487</v>
      </c>
      <c r="E232" s="21">
        <v>684.67</v>
      </c>
      <c r="F232" s="29">
        <v>602.65</v>
      </c>
      <c r="G232" s="19" t="s">
        <v>14</v>
      </c>
      <c r="H232" s="23" t="s">
        <v>488</v>
      </c>
      <c r="I232" s="19" t="s">
        <v>489</v>
      </c>
      <c r="J232" s="19" t="s">
        <v>490</v>
      </c>
      <c r="K232" s="24" t="s">
        <v>456</v>
      </c>
      <c r="L232" s="19" t="s">
        <v>326</v>
      </c>
      <c r="M232" s="19">
        <v>2015</v>
      </c>
    </row>
    <row r="233" spans="1:13" ht="93" customHeight="1">
      <c r="A233" s="18">
        <v>217</v>
      </c>
      <c r="B233" s="20">
        <v>20</v>
      </c>
      <c r="C233" s="20">
        <v>17609</v>
      </c>
      <c r="D233" s="19" t="s">
        <v>491</v>
      </c>
      <c r="E233" s="21">
        <v>7108.2</v>
      </c>
      <c r="F233" s="29">
        <v>6692</v>
      </c>
      <c r="G233" s="19" t="s">
        <v>15</v>
      </c>
      <c r="H233" s="23" t="s">
        <v>492</v>
      </c>
      <c r="I233" s="19" t="s">
        <v>493</v>
      </c>
      <c r="J233" s="19" t="s">
        <v>490</v>
      </c>
      <c r="K233" s="24" t="s">
        <v>456</v>
      </c>
      <c r="L233" s="19" t="s">
        <v>326</v>
      </c>
      <c r="M233" s="19">
        <v>2015</v>
      </c>
    </row>
    <row r="234" spans="1:13" ht="93" customHeight="1">
      <c r="A234" s="18">
        <v>218</v>
      </c>
      <c r="B234" s="20">
        <v>21</v>
      </c>
      <c r="C234" s="20">
        <v>17651</v>
      </c>
      <c r="D234" s="19" t="s">
        <v>494</v>
      </c>
      <c r="E234" s="21">
        <v>1717</v>
      </c>
      <c r="F234" s="29">
        <v>2868.58</v>
      </c>
      <c r="G234" s="19" t="s">
        <v>15</v>
      </c>
      <c r="H234" s="23" t="s">
        <v>495</v>
      </c>
      <c r="I234" s="19" t="s">
        <v>496</v>
      </c>
      <c r="J234" s="19" t="s">
        <v>497</v>
      </c>
      <c r="K234" s="24" t="s">
        <v>456</v>
      </c>
      <c r="L234" s="19" t="s">
        <v>326</v>
      </c>
      <c r="M234" s="19">
        <v>2015</v>
      </c>
    </row>
    <row r="235" spans="1:13" ht="93" customHeight="1">
      <c r="A235" s="18">
        <v>219</v>
      </c>
      <c r="B235" s="20">
        <v>22</v>
      </c>
      <c r="C235" s="20">
        <v>17431</v>
      </c>
      <c r="D235" s="19" t="s">
        <v>498</v>
      </c>
      <c r="E235" s="21">
        <v>5530</v>
      </c>
      <c r="F235" s="29">
        <v>5229.3</v>
      </c>
      <c r="G235" s="19" t="s">
        <v>15</v>
      </c>
      <c r="H235" s="23" t="s">
        <v>499</v>
      </c>
      <c r="I235" s="19" t="s">
        <v>500</v>
      </c>
      <c r="J235" s="19" t="s">
        <v>33</v>
      </c>
      <c r="K235" s="24" t="s">
        <v>456</v>
      </c>
      <c r="L235" s="19" t="s">
        <v>326</v>
      </c>
      <c r="M235" s="19">
        <v>2015</v>
      </c>
    </row>
    <row r="236" spans="1:13" ht="93" customHeight="1">
      <c r="A236" s="18">
        <v>220</v>
      </c>
      <c r="B236" s="20">
        <v>23</v>
      </c>
      <c r="C236" s="20">
        <v>17407</v>
      </c>
      <c r="D236" s="19" t="s">
        <v>16</v>
      </c>
      <c r="E236" s="21">
        <v>13000</v>
      </c>
      <c r="F236" s="25">
        <v>13000</v>
      </c>
      <c r="G236" s="19" t="s">
        <v>14</v>
      </c>
      <c r="H236" s="23" t="s">
        <v>501</v>
      </c>
      <c r="I236" s="19" t="s">
        <v>32</v>
      </c>
      <c r="J236" s="19" t="s">
        <v>502</v>
      </c>
      <c r="K236" s="24" t="s">
        <v>456</v>
      </c>
      <c r="L236" s="19" t="s">
        <v>326</v>
      </c>
      <c r="M236" s="19">
        <v>2015</v>
      </c>
    </row>
    <row r="237" spans="1:13" ht="93" customHeight="1">
      <c r="A237" s="18">
        <v>221</v>
      </c>
      <c r="B237" s="20">
        <v>26</v>
      </c>
      <c r="C237" s="20">
        <v>17413</v>
      </c>
      <c r="D237" s="19" t="s">
        <v>503</v>
      </c>
      <c r="E237" s="21">
        <v>650</v>
      </c>
      <c r="F237" s="29">
        <v>630</v>
      </c>
      <c r="G237" s="19" t="s">
        <v>14</v>
      </c>
      <c r="H237" s="23" t="s">
        <v>504</v>
      </c>
      <c r="I237" s="19" t="s">
        <v>505</v>
      </c>
      <c r="J237" s="19" t="s">
        <v>506</v>
      </c>
      <c r="K237" s="24" t="s">
        <v>456</v>
      </c>
      <c r="L237" s="19" t="s">
        <v>326</v>
      </c>
      <c r="M237" s="19">
        <v>2015</v>
      </c>
    </row>
    <row r="238" spans="1:13" ht="93" customHeight="1">
      <c r="A238" s="18">
        <v>222</v>
      </c>
      <c r="B238" s="20">
        <v>27</v>
      </c>
      <c r="C238" s="20">
        <v>17414</v>
      </c>
      <c r="D238" s="19" t="s">
        <v>507</v>
      </c>
      <c r="E238" s="21">
        <v>13637.18</v>
      </c>
      <c r="F238" s="25">
        <v>13637.18</v>
      </c>
      <c r="G238" s="19" t="s">
        <v>14</v>
      </c>
      <c r="H238" s="23" t="s">
        <v>508</v>
      </c>
      <c r="I238" s="19" t="s">
        <v>509</v>
      </c>
      <c r="J238" s="19" t="s">
        <v>510</v>
      </c>
      <c r="K238" s="24" t="s">
        <v>456</v>
      </c>
      <c r="L238" s="19" t="s">
        <v>326</v>
      </c>
      <c r="M238" s="19">
        <v>2015</v>
      </c>
    </row>
    <row r="239" spans="1:13" ht="93" customHeight="1">
      <c r="A239" s="18">
        <v>223</v>
      </c>
      <c r="B239" s="20">
        <v>29</v>
      </c>
      <c r="C239" s="20">
        <v>17592</v>
      </c>
      <c r="D239" s="19" t="s">
        <v>511</v>
      </c>
      <c r="E239" s="21">
        <v>500</v>
      </c>
      <c r="F239" s="29">
        <v>500</v>
      </c>
      <c r="G239" s="19" t="s">
        <v>14</v>
      </c>
      <c r="H239" s="23" t="s">
        <v>512</v>
      </c>
      <c r="I239" s="19" t="s">
        <v>513</v>
      </c>
      <c r="J239" s="19" t="s">
        <v>514</v>
      </c>
      <c r="K239" s="24" t="s">
        <v>456</v>
      </c>
      <c r="L239" s="19" t="s">
        <v>326</v>
      </c>
      <c r="M239" s="19">
        <v>2015</v>
      </c>
    </row>
    <row r="240" spans="1:13" ht="93" customHeight="1">
      <c r="A240" s="18">
        <v>224</v>
      </c>
      <c r="B240" s="20">
        <v>30</v>
      </c>
      <c r="C240" s="20">
        <v>17404</v>
      </c>
      <c r="D240" s="19" t="s">
        <v>515</v>
      </c>
      <c r="E240" s="21">
        <v>52850.12</v>
      </c>
      <c r="F240" s="29">
        <v>48483.78</v>
      </c>
      <c r="G240" s="19" t="s">
        <v>14</v>
      </c>
      <c r="H240" s="23" t="s">
        <v>516</v>
      </c>
      <c r="I240" s="19" t="s">
        <v>517</v>
      </c>
      <c r="J240" s="19" t="s">
        <v>36</v>
      </c>
      <c r="K240" s="24" t="s">
        <v>456</v>
      </c>
      <c r="L240" s="19" t="s">
        <v>326</v>
      </c>
      <c r="M240" s="19">
        <v>2015</v>
      </c>
    </row>
    <row r="241" spans="1:13" ht="93" customHeight="1">
      <c r="A241" s="18">
        <v>225</v>
      </c>
      <c r="B241" s="20">
        <v>34</v>
      </c>
      <c r="C241" s="20">
        <v>17600</v>
      </c>
      <c r="D241" s="19" t="s">
        <v>518</v>
      </c>
      <c r="E241" s="21">
        <v>14675.47</v>
      </c>
      <c r="F241" s="29">
        <v>14675.47</v>
      </c>
      <c r="G241" s="19" t="s">
        <v>14</v>
      </c>
      <c r="H241" s="23" t="s">
        <v>519</v>
      </c>
      <c r="I241" s="19" t="s">
        <v>520</v>
      </c>
      <c r="J241" s="19" t="s">
        <v>521</v>
      </c>
      <c r="K241" s="24" t="s">
        <v>456</v>
      </c>
      <c r="L241" s="19" t="s">
        <v>326</v>
      </c>
      <c r="M241" s="19">
        <v>2015</v>
      </c>
    </row>
    <row r="242" spans="1:13" ht="93" customHeight="1">
      <c r="A242" s="18">
        <v>226</v>
      </c>
      <c r="B242" s="20">
        <v>37</v>
      </c>
      <c r="C242" s="20">
        <v>17617</v>
      </c>
      <c r="D242" s="19" t="s">
        <v>522</v>
      </c>
      <c r="E242" s="21">
        <v>55771.56</v>
      </c>
      <c r="F242" s="29">
        <v>51649.4</v>
      </c>
      <c r="G242" s="19" t="s">
        <v>14</v>
      </c>
      <c r="H242" s="23" t="s">
        <v>523</v>
      </c>
      <c r="I242" s="19" t="s">
        <v>524</v>
      </c>
      <c r="J242" s="19" t="s">
        <v>525</v>
      </c>
      <c r="K242" s="24" t="s">
        <v>456</v>
      </c>
      <c r="L242" s="19" t="s">
        <v>326</v>
      </c>
      <c r="M242" s="19">
        <v>2015</v>
      </c>
    </row>
    <row r="243" spans="1:13" ht="93" customHeight="1">
      <c r="A243" s="18">
        <v>227</v>
      </c>
      <c r="B243" s="20">
        <v>41</v>
      </c>
      <c r="C243" s="20">
        <v>17655</v>
      </c>
      <c r="D243" s="19" t="s">
        <v>883</v>
      </c>
      <c r="E243" s="21">
        <v>343083.63</v>
      </c>
      <c r="F243" s="29">
        <v>367885.06</v>
      </c>
      <c r="G243" s="19" t="s">
        <v>13</v>
      </c>
      <c r="H243" s="23" t="s">
        <v>526</v>
      </c>
      <c r="I243" s="19" t="s">
        <v>34</v>
      </c>
      <c r="J243" s="19" t="s">
        <v>527</v>
      </c>
      <c r="K243" s="24" t="s">
        <v>456</v>
      </c>
      <c r="L243" s="19" t="s">
        <v>326</v>
      </c>
      <c r="M243" s="19">
        <v>2015</v>
      </c>
    </row>
    <row r="244" spans="1:13" ht="93" customHeight="1">
      <c r="A244" s="18">
        <v>228</v>
      </c>
      <c r="B244" s="20">
        <v>52</v>
      </c>
      <c r="C244" s="20">
        <v>17572</v>
      </c>
      <c r="D244" s="19" t="s">
        <v>528</v>
      </c>
      <c r="E244" s="21">
        <v>2000</v>
      </c>
      <c r="F244" s="29">
        <v>1800</v>
      </c>
      <c r="G244" s="19" t="s">
        <v>14</v>
      </c>
      <c r="H244" s="23" t="s">
        <v>529</v>
      </c>
      <c r="I244" s="19" t="s">
        <v>530</v>
      </c>
      <c r="J244" s="19" t="s">
        <v>521</v>
      </c>
      <c r="K244" s="24" t="s">
        <v>456</v>
      </c>
      <c r="L244" s="19" t="s">
        <v>326</v>
      </c>
      <c r="M244" s="19">
        <v>2015</v>
      </c>
    </row>
    <row r="245" spans="1:13" ht="93" customHeight="1">
      <c r="A245" s="18">
        <v>229</v>
      </c>
      <c r="B245" s="20">
        <v>57</v>
      </c>
      <c r="C245" s="20">
        <v>17769</v>
      </c>
      <c r="D245" s="19" t="s">
        <v>531</v>
      </c>
      <c r="E245" s="21">
        <v>1155</v>
      </c>
      <c r="F245" s="25">
        <v>1140.47</v>
      </c>
      <c r="G245" s="19" t="s">
        <v>14</v>
      </c>
      <c r="H245" s="23" t="s">
        <v>532</v>
      </c>
      <c r="I245" s="19" t="s">
        <v>533</v>
      </c>
      <c r="J245" s="19" t="s">
        <v>534</v>
      </c>
      <c r="K245" s="24" t="s">
        <v>456</v>
      </c>
      <c r="L245" s="19" t="s">
        <v>326</v>
      </c>
      <c r="M245" s="19">
        <v>2015</v>
      </c>
    </row>
    <row r="246" spans="1:13" ht="93" customHeight="1">
      <c r="A246" s="18">
        <v>230</v>
      </c>
      <c r="B246" s="20">
        <v>58</v>
      </c>
      <c r="C246" s="20">
        <v>17805</v>
      </c>
      <c r="D246" s="19" t="s">
        <v>535</v>
      </c>
      <c r="E246" s="21">
        <v>4000</v>
      </c>
      <c r="F246" s="25">
        <v>3998.03</v>
      </c>
      <c r="G246" s="19" t="s">
        <v>14</v>
      </c>
      <c r="H246" s="23" t="s">
        <v>536</v>
      </c>
      <c r="I246" s="19" t="s">
        <v>42</v>
      </c>
      <c r="J246" s="19" t="s">
        <v>537</v>
      </c>
      <c r="K246" s="24" t="s">
        <v>456</v>
      </c>
      <c r="L246" s="19" t="s">
        <v>326</v>
      </c>
      <c r="M246" s="19">
        <v>2015</v>
      </c>
    </row>
    <row r="247" spans="1:13" ht="93" customHeight="1">
      <c r="A247" s="18">
        <v>231</v>
      </c>
      <c r="B247" s="20">
        <v>64</v>
      </c>
      <c r="C247" s="20">
        <v>17870</v>
      </c>
      <c r="D247" s="19" t="s">
        <v>538</v>
      </c>
      <c r="E247" s="21">
        <v>235950</v>
      </c>
      <c r="F247" s="25">
        <v>116396.55</v>
      </c>
      <c r="G247" s="19" t="s">
        <v>13</v>
      </c>
      <c r="H247" s="23" t="s">
        <v>539</v>
      </c>
      <c r="I247" s="19" t="s">
        <v>34</v>
      </c>
      <c r="J247" s="19" t="s">
        <v>540</v>
      </c>
      <c r="K247" s="24" t="s">
        <v>456</v>
      </c>
      <c r="L247" s="19" t="s">
        <v>326</v>
      </c>
      <c r="M247" s="19">
        <v>2015</v>
      </c>
    </row>
    <row r="248" spans="1:13" ht="93" customHeight="1">
      <c r="A248" s="18">
        <v>232</v>
      </c>
      <c r="B248" s="19" t="s">
        <v>541</v>
      </c>
      <c r="C248" s="19">
        <v>17776</v>
      </c>
      <c r="D248" s="19" t="s">
        <v>542</v>
      </c>
      <c r="E248" s="25">
        <v>1000</v>
      </c>
      <c r="F248" s="33">
        <v>1000</v>
      </c>
      <c r="G248" s="19" t="s">
        <v>30</v>
      </c>
      <c r="H248" s="23" t="s">
        <v>543</v>
      </c>
      <c r="I248" s="19" t="s">
        <v>544</v>
      </c>
      <c r="J248" s="19" t="s">
        <v>545</v>
      </c>
      <c r="K248" s="24" t="s">
        <v>456</v>
      </c>
      <c r="L248" s="19" t="s">
        <v>326</v>
      </c>
      <c r="M248" s="19">
        <v>2015</v>
      </c>
    </row>
    <row r="249" spans="1:13" ht="93" customHeight="1">
      <c r="A249" s="18">
        <v>233</v>
      </c>
      <c r="B249" s="19" t="s">
        <v>541</v>
      </c>
      <c r="C249" s="19">
        <v>17776</v>
      </c>
      <c r="D249" s="19" t="s">
        <v>546</v>
      </c>
      <c r="E249" s="25">
        <v>1000</v>
      </c>
      <c r="F249" s="33">
        <v>1000</v>
      </c>
      <c r="G249" s="19" t="s">
        <v>30</v>
      </c>
      <c r="H249" s="23" t="s">
        <v>547</v>
      </c>
      <c r="I249" s="19" t="s">
        <v>548</v>
      </c>
      <c r="J249" s="19" t="s">
        <v>549</v>
      </c>
      <c r="K249" s="24" t="s">
        <v>456</v>
      </c>
      <c r="L249" s="19" t="s">
        <v>326</v>
      </c>
      <c r="M249" s="19">
        <v>2015</v>
      </c>
    </row>
    <row r="250" spans="1:13" ht="93" customHeight="1">
      <c r="A250" s="18">
        <v>234</v>
      </c>
      <c r="B250" s="19" t="s">
        <v>541</v>
      </c>
      <c r="C250" s="19">
        <v>17776</v>
      </c>
      <c r="D250" s="19" t="s">
        <v>550</v>
      </c>
      <c r="E250" s="25">
        <v>1000</v>
      </c>
      <c r="F250" s="33">
        <v>1000</v>
      </c>
      <c r="G250" s="19" t="s">
        <v>30</v>
      </c>
      <c r="H250" s="23" t="s">
        <v>551</v>
      </c>
      <c r="I250" s="19" t="s">
        <v>552</v>
      </c>
      <c r="J250" s="19" t="s">
        <v>553</v>
      </c>
      <c r="K250" s="24" t="s">
        <v>456</v>
      </c>
      <c r="L250" s="19" t="s">
        <v>326</v>
      </c>
      <c r="M250" s="19">
        <v>2015</v>
      </c>
    </row>
    <row r="251" spans="1:13" ht="93" customHeight="1">
      <c r="A251" s="18">
        <v>235</v>
      </c>
      <c r="B251" s="19" t="s">
        <v>541</v>
      </c>
      <c r="C251" s="19">
        <v>17868</v>
      </c>
      <c r="D251" s="19" t="s">
        <v>554</v>
      </c>
      <c r="E251" s="34">
        <v>289350</v>
      </c>
      <c r="F251" s="35">
        <v>289350</v>
      </c>
      <c r="G251" s="19" t="s">
        <v>45</v>
      </c>
      <c r="H251" s="23" t="s">
        <v>555</v>
      </c>
      <c r="I251" s="19" t="s">
        <v>34</v>
      </c>
      <c r="J251" s="19" t="s">
        <v>556</v>
      </c>
      <c r="K251" s="24" t="s">
        <v>456</v>
      </c>
      <c r="L251" s="19" t="s">
        <v>326</v>
      </c>
      <c r="M251" s="19">
        <v>2015</v>
      </c>
    </row>
    <row r="252" spans="1:13" ht="93" customHeight="1">
      <c r="A252" s="18">
        <v>236</v>
      </c>
      <c r="B252" s="19" t="s">
        <v>541</v>
      </c>
      <c r="C252" s="20">
        <v>17887</v>
      </c>
      <c r="D252" s="19" t="s">
        <v>557</v>
      </c>
      <c r="E252" s="33">
        <v>2195.8200000000002</v>
      </c>
      <c r="F252" s="33">
        <v>2195.8200000000002</v>
      </c>
      <c r="G252" s="19" t="s">
        <v>558</v>
      </c>
      <c r="H252" s="23" t="s">
        <v>559</v>
      </c>
      <c r="I252" s="19" t="s">
        <v>560</v>
      </c>
      <c r="J252" s="19" t="s">
        <v>561</v>
      </c>
      <c r="K252" s="24" t="s">
        <v>456</v>
      </c>
      <c r="L252" s="19" t="s">
        <v>326</v>
      </c>
      <c r="M252" s="19">
        <v>2015</v>
      </c>
    </row>
    <row r="253" spans="1:13" ht="93" customHeight="1">
      <c r="A253" s="18">
        <v>237</v>
      </c>
      <c r="B253" s="19" t="s">
        <v>541</v>
      </c>
      <c r="C253" s="20">
        <v>17888</v>
      </c>
      <c r="D253" s="19" t="s">
        <v>557</v>
      </c>
      <c r="E253" s="36">
        <v>12839.68</v>
      </c>
      <c r="F253" s="36">
        <v>12839.68</v>
      </c>
      <c r="G253" s="19" t="s">
        <v>562</v>
      </c>
      <c r="H253" s="23" t="s">
        <v>563</v>
      </c>
      <c r="I253" s="19" t="s">
        <v>564</v>
      </c>
      <c r="J253" s="19" t="s">
        <v>565</v>
      </c>
      <c r="K253" s="24" t="s">
        <v>456</v>
      </c>
      <c r="L253" s="19" t="s">
        <v>326</v>
      </c>
      <c r="M253" s="19">
        <v>2015</v>
      </c>
    </row>
    <row r="254" spans="1:13" ht="93" customHeight="1">
      <c r="A254" s="18">
        <v>238</v>
      </c>
      <c r="B254" s="19" t="s">
        <v>541</v>
      </c>
      <c r="C254" s="20">
        <v>17889</v>
      </c>
      <c r="D254" s="19" t="s">
        <v>557</v>
      </c>
      <c r="E254" s="33">
        <v>23597.34</v>
      </c>
      <c r="F254" s="33">
        <v>23597.34</v>
      </c>
      <c r="G254" s="19" t="s">
        <v>566</v>
      </c>
      <c r="H254" s="23" t="s">
        <v>567</v>
      </c>
      <c r="I254" s="19" t="s">
        <v>568</v>
      </c>
      <c r="J254" s="19" t="s">
        <v>569</v>
      </c>
      <c r="K254" s="24" t="s">
        <v>456</v>
      </c>
      <c r="L254" s="19" t="s">
        <v>326</v>
      </c>
      <c r="M254" s="19">
        <v>2015</v>
      </c>
    </row>
    <row r="255" spans="1:13" ht="93" customHeight="1">
      <c r="A255" s="18">
        <v>239</v>
      </c>
      <c r="B255" s="19" t="s">
        <v>541</v>
      </c>
      <c r="C255" s="19">
        <v>17880</v>
      </c>
      <c r="D255" s="19" t="s">
        <v>570</v>
      </c>
      <c r="E255" s="33">
        <v>2856</v>
      </c>
      <c r="F255" s="33">
        <v>2856</v>
      </c>
      <c r="G255" s="19" t="s">
        <v>571</v>
      </c>
      <c r="H255" s="23" t="s">
        <v>572</v>
      </c>
      <c r="I255" s="19" t="s">
        <v>573</v>
      </c>
      <c r="J255" s="19" t="s">
        <v>574</v>
      </c>
      <c r="K255" s="24" t="s">
        <v>456</v>
      </c>
      <c r="L255" s="19" t="s">
        <v>326</v>
      </c>
      <c r="M255" s="19">
        <v>2015</v>
      </c>
    </row>
    <row r="256" spans="1:13" ht="93" customHeight="1">
      <c r="A256" s="18">
        <v>240</v>
      </c>
      <c r="B256" s="19" t="s">
        <v>541</v>
      </c>
      <c r="C256" s="20">
        <v>178779</v>
      </c>
      <c r="D256" s="19" t="s">
        <v>575</v>
      </c>
      <c r="E256" s="33">
        <v>12209.02</v>
      </c>
      <c r="F256" s="33">
        <v>12209.02</v>
      </c>
      <c r="G256" s="19" t="s">
        <v>576</v>
      </c>
      <c r="H256" s="23" t="s">
        <v>577</v>
      </c>
      <c r="I256" s="19" t="s">
        <v>578</v>
      </c>
      <c r="J256" s="19" t="s">
        <v>579</v>
      </c>
      <c r="K256" s="24" t="s">
        <v>456</v>
      </c>
      <c r="L256" s="19" t="s">
        <v>326</v>
      </c>
      <c r="M256" s="19">
        <v>2015</v>
      </c>
    </row>
    <row r="257" spans="1:13" ht="93" customHeight="1">
      <c r="A257" s="18">
        <v>241</v>
      </c>
      <c r="B257" s="19" t="s">
        <v>541</v>
      </c>
      <c r="C257" s="20">
        <v>17881</v>
      </c>
      <c r="D257" s="19" t="s">
        <v>580</v>
      </c>
      <c r="E257" s="36">
        <v>3600</v>
      </c>
      <c r="F257" s="33">
        <v>3600</v>
      </c>
      <c r="G257" s="19" t="s">
        <v>581</v>
      </c>
      <c r="H257" s="23" t="s">
        <v>582</v>
      </c>
      <c r="I257" s="19" t="s">
        <v>583</v>
      </c>
      <c r="J257" s="19" t="s">
        <v>584</v>
      </c>
      <c r="K257" s="24" t="s">
        <v>456</v>
      </c>
      <c r="L257" s="19" t="s">
        <v>326</v>
      </c>
      <c r="M257" s="19">
        <v>2015</v>
      </c>
    </row>
    <row r="258" spans="1:13" ht="93" customHeight="1">
      <c r="A258" s="18">
        <v>242</v>
      </c>
      <c r="B258" s="37" t="s">
        <v>585</v>
      </c>
      <c r="C258" s="37">
        <v>17718</v>
      </c>
      <c r="D258" s="19" t="s">
        <v>586</v>
      </c>
      <c r="E258" s="38">
        <v>15000</v>
      </c>
      <c r="F258" s="39">
        <v>15000</v>
      </c>
      <c r="G258" s="19" t="s">
        <v>587</v>
      </c>
      <c r="H258" s="19" t="s">
        <v>588</v>
      </c>
      <c r="I258" s="19" t="s">
        <v>589</v>
      </c>
      <c r="J258" s="19" t="s">
        <v>590</v>
      </c>
      <c r="K258" s="24" t="s">
        <v>456</v>
      </c>
      <c r="L258" s="19" t="s">
        <v>368</v>
      </c>
      <c r="M258" s="19">
        <v>2015</v>
      </c>
    </row>
    <row r="259" spans="1:13" ht="93" customHeight="1">
      <c r="A259" s="18">
        <v>243</v>
      </c>
      <c r="B259" s="37" t="s">
        <v>591</v>
      </c>
      <c r="C259" s="37">
        <v>17719</v>
      </c>
      <c r="D259" s="19" t="s">
        <v>592</v>
      </c>
      <c r="E259" s="38">
        <v>16200</v>
      </c>
      <c r="F259" s="39">
        <v>16200</v>
      </c>
      <c r="G259" s="19" t="s">
        <v>587</v>
      </c>
      <c r="H259" s="19" t="s">
        <v>593</v>
      </c>
      <c r="I259" s="19" t="s">
        <v>594</v>
      </c>
      <c r="J259" s="19" t="s">
        <v>595</v>
      </c>
      <c r="K259" s="24" t="s">
        <v>456</v>
      </c>
      <c r="L259" s="19" t="s">
        <v>368</v>
      </c>
      <c r="M259" s="19">
        <v>2015</v>
      </c>
    </row>
    <row r="260" spans="1:13" ht="93" customHeight="1">
      <c r="A260" s="18">
        <v>244</v>
      </c>
      <c r="B260" s="37" t="s">
        <v>596</v>
      </c>
      <c r="C260" s="37">
        <v>17720</v>
      </c>
      <c r="D260" s="19" t="s">
        <v>597</v>
      </c>
      <c r="E260" s="38">
        <v>15000</v>
      </c>
      <c r="F260" s="39">
        <v>15000</v>
      </c>
      <c r="G260" s="19" t="s">
        <v>587</v>
      </c>
      <c r="H260" s="19" t="s">
        <v>598</v>
      </c>
      <c r="I260" s="19" t="s">
        <v>599</v>
      </c>
      <c r="J260" s="19" t="s">
        <v>590</v>
      </c>
      <c r="K260" s="24" t="s">
        <v>456</v>
      </c>
      <c r="L260" s="19" t="s">
        <v>368</v>
      </c>
      <c r="M260" s="19">
        <v>2015</v>
      </c>
    </row>
    <row r="261" spans="1:13" ht="93" customHeight="1">
      <c r="A261" s="18">
        <v>245</v>
      </c>
      <c r="B261" s="37" t="s">
        <v>600</v>
      </c>
      <c r="C261" s="37">
        <v>17721</v>
      </c>
      <c r="D261" s="19" t="s">
        <v>601</v>
      </c>
      <c r="E261" s="38">
        <v>14400</v>
      </c>
      <c r="F261" s="39">
        <v>14400</v>
      </c>
      <c r="G261" s="19" t="s">
        <v>587</v>
      </c>
      <c r="H261" s="19" t="s">
        <v>602</v>
      </c>
      <c r="I261" s="19" t="s">
        <v>603</v>
      </c>
      <c r="J261" s="19" t="s">
        <v>604</v>
      </c>
      <c r="K261" s="24" t="s">
        <v>456</v>
      </c>
      <c r="L261" s="19" t="s">
        <v>368</v>
      </c>
      <c r="M261" s="19">
        <v>2015</v>
      </c>
    </row>
    <row r="262" spans="1:13" ht="93" customHeight="1">
      <c r="A262" s="18">
        <v>246</v>
      </c>
      <c r="B262" s="37" t="s">
        <v>605</v>
      </c>
      <c r="C262" s="37">
        <v>17722</v>
      </c>
      <c r="D262" s="19" t="s">
        <v>606</v>
      </c>
      <c r="E262" s="38">
        <v>14400</v>
      </c>
      <c r="F262" s="39">
        <v>14400</v>
      </c>
      <c r="G262" s="19" t="s">
        <v>587</v>
      </c>
      <c r="H262" s="19" t="s">
        <v>607</v>
      </c>
      <c r="I262" s="19" t="s">
        <v>608</v>
      </c>
      <c r="J262" s="19" t="s">
        <v>609</v>
      </c>
      <c r="K262" s="24" t="s">
        <v>456</v>
      </c>
      <c r="L262" s="19" t="s">
        <v>368</v>
      </c>
      <c r="M262" s="19">
        <v>2015</v>
      </c>
    </row>
    <row r="263" spans="1:13" ht="93" customHeight="1">
      <c r="A263" s="18">
        <v>247</v>
      </c>
      <c r="B263" s="37" t="s">
        <v>610</v>
      </c>
      <c r="C263" s="37">
        <v>17724</v>
      </c>
      <c r="D263" s="19" t="s">
        <v>611</v>
      </c>
      <c r="E263" s="38">
        <v>15000</v>
      </c>
      <c r="F263" s="39">
        <v>15000</v>
      </c>
      <c r="G263" s="19" t="s">
        <v>587</v>
      </c>
      <c r="H263" s="19" t="s">
        <v>612</v>
      </c>
      <c r="I263" s="19" t="s">
        <v>613</v>
      </c>
      <c r="J263" s="19" t="s">
        <v>590</v>
      </c>
      <c r="K263" s="24" t="s">
        <v>456</v>
      </c>
      <c r="L263" s="19" t="s">
        <v>368</v>
      </c>
      <c r="M263" s="19">
        <v>2015</v>
      </c>
    </row>
    <row r="264" spans="1:13" ht="93" customHeight="1">
      <c r="A264" s="18">
        <v>248</v>
      </c>
      <c r="B264" s="37" t="s">
        <v>614</v>
      </c>
      <c r="C264" s="37">
        <v>17725</v>
      </c>
      <c r="D264" s="19" t="s">
        <v>615</v>
      </c>
      <c r="E264" s="38">
        <v>15000</v>
      </c>
      <c r="F264" s="39">
        <v>15000</v>
      </c>
      <c r="G264" s="19" t="s">
        <v>587</v>
      </c>
      <c r="H264" s="19" t="s">
        <v>616</v>
      </c>
      <c r="I264" s="19" t="s">
        <v>617</v>
      </c>
      <c r="J264" s="19" t="s">
        <v>590</v>
      </c>
      <c r="K264" s="24" t="s">
        <v>456</v>
      </c>
      <c r="L264" s="19" t="s">
        <v>368</v>
      </c>
      <c r="M264" s="19">
        <v>2015</v>
      </c>
    </row>
    <row r="265" spans="1:13" ht="93" customHeight="1">
      <c r="A265" s="18">
        <v>249</v>
      </c>
      <c r="B265" s="37" t="s">
        <v>618</v>
      </c>
      <c r="C265" s="37">
        <v>17726</v>
      </c>
      <c r="D265" s="19" t="s">
        <v>619</v>
      </c>
      <c r="E265" s="38">
        <v>14400</v>
      </c>
      <c r="F265" s="39">
        <v>14400</v>
      </c>
      <c r="G265" s="19" t="s">
        <v>587</v>
      </c>
      <c r="H265" s="19" t="s">
        <v>620</v>
      </c>
      <c r="I265" s="19" t="s">
        <v>621</v>
      </c>
      <c r="J265" s="19" t="s">
        <v>622</v>
      </c>
      <c r="K265" s="24" t="s">
        <v>456</v>
      </c>
      <c r="L265" s="19" t="s">
        <v>368</v>
      </c>
      <c r="M265" s="19">
        <v>2015</v>
      </c>
    </row>
    <row r="266" spans="1:13" ht="93" customHeight="1">
      <c r="A266" s="18">
        <v>250</v>
      </c>
      <c r="B266" s="37" t="s">
        <v>623</v>
      </c>
      <c r="C266" s="37">
        <v>17727</v>
      </c>
      <c r="D266" s="19" t="s">
        <v>624</v>
      </c>
      <c r="E266" s="38">
        <v>14400</v>
      </c>
      <c r="F266" s="39">
        <v>14400</v>
      </c>
      <c r="G266" s="19" t="s">
        <v>587</v>
      </c>
      <c r="H266" s="19" t="s">
        <v>625</v>
      </c>
      <c r="I266" s="19" t="s">
        <v>626</v>
      </c>
      <c r="J266" s="19" t="s">
        <v>627</v>
      </c>
      <c r="K266" s="24" t="s">
        <v>456</v>
      </c>
      <c r="L266" s="19" t="s">
        <v>368</v>
      </c>
      <c r="M266" s="19">
        <v>2015</v>
      </c>
    </row>
    <row r="267" spans="1:13" ht="93" customHeight="1">
      <c r="A267" s="18">
        <v>251</v>
      </c>
      <c r="B267" s="37" t="s">
        <v>628</v>
      </c>
      <c r="C267" s="37">
        <v>17728</v>
      </c>
      <c r="D267" s="19" t="s">
        <v>629</v>
      </c>
      <c r="E267" s="38">
        <v>14400</v>
      </c>
      <c r="F267" s="39">
        <v>14400</v>
      </c>
      <c r="G267" s="19" t="s">
        <v>587</v>
      </c>
      <c r="H267" s="19" t="s">
        <v>630</v>
      </c>
      <c r="I267" s="19" t="s">
        <v>631</v>
      </c>
      <c r="J267" s="19" t="s">
        <v>632</v>
      </c>
      <c r="K267" s="24" t="s">
        <v>456</v>
      </c>
      <c r="L267" s="19" t="s">
        <v>368</v>
      </c>
      <c r="M267" s="19">
        <v>2015</v>
      </c>
    </row>
    <row r="268" spans="1:13" ht="93" customHeight="1">
      <c r="A268" s="18">
        <v>252</v>
      </c>
      <c r="B268" s="37" t="s">
        <v>633</v>
      </c>
      <c r="C268" s="37">
        <v>17729</v>
      </c>
      <c r="D268" s="19" t="s">
        <v>634</v>
      </c>
      <c r="E268" s="38">
        <v>14400</v>
      </c>
      <c r="F268" s="39">
        <v>14400</v>
      </c>
      <c r="G268" s="19" t="s">
        <v>587</v>
      </c>
      <c r="H268" s="19" t="s">
        <v>635</v>
      </c>
      <c r="I268" s="19" t="s">
        <v>636</v>
      </c>
      <c r="J268" s="19" t="s">
        <v>622</v>
      </c>
      <c r="K268" s="24" t="s">
        <v>456</v>
      </c>
      <c r="L268" s="19" t="s">
        <v>368</v>
      </c>
      <c r="M268" s="19">
        <v>2015</v>
      </c>
    </row>
    <row r="269" spans="1:13" ht="93" customHeight="1">
      <c r="A269" s="18">
        <v>253</v>
      </c>
      <c r="B269" s="37" t="s">
        <v>637</v>
      </c>
      <c r="C269" s="37">
        <v>17730</v>
      </c>
      <c r="D269" s="19" t="s">
        <v>638</v>
      </c>
      <c r="E269" s="38">
        <v>12000</v>
      </c>
      <c r="F269" s="39">
        <v>12000</v>
      </c>
      <c r="G269" s="19" t="s">
        <v>587</v>
      </c>
      <c r="H269" s="19" t="s">
        <v>639</v>
      </c>
      <c r="I269" s="19" t="s">
        <v>640</v>
      </c>
      <c r="J269" s="19" t="s">
        <v>641</v>
      </c>
      <c r="K269" s="24" t="s">
        <v>456</v>
      </c>
      <c r="L269" s="19" t="s">
        <v>368</v>
      </c>
      <c r="M269" s="19">
        <v>2015</v>
      </c>
    </row>
    <row r="270" spans="1:13" ht="93" customHeight="1">
      <c r="A270" s="18">
        <v>254</v>
      </c>
      <c r="B270" s="37" t="s">
        <v>642</v>
      </c>
      <c r="C270" s="37">
        <v>17731</v>
      </c>
      <c r="D270" s="19" t="s">
        <v>643</v>
      </c>
      <c r="E270" s="38">
        <v>12000</v>
      </c>
      <c r="F270" s="39">
        <v>12000</v>
      </c>
      <c r="G270" s="19" t="s">
        <v>587</v>
      </c>
      <c r="H270" s="19" t="s">
        <v>644</v>
      </c>
      <c r="I270" s="19" t="s">
        <v>645</v>
      </c>
      <c r="J270" s="19" t="s">
        <v>646</v>
      </c>
      <c r="K270" s="24" t="s">
        <v>456</v>
      </c>
      <c r="L270" s="19" t="s">
        <v>368</v>
      </c>
      <c r="M270" s="19">
        <v>2015</v>
      </c>
    </row>
    <row r="271" spans="1:13" ht="93" customHeight="1">
      <c r="A271" s="18">
        <v>255</v>
      </c>
      <c r="B271" s="37" t="s">
        <v>647</v>
      </c>
      <c r="C271" s="37">
        <v>17732</v>
      </c>
      <c r="D271" s="19" t="s">
        <v>648</v>
      </c>
      <c r="E271" s="38">
        <v>12000</v>
      </c>
      <c r="F271" s="39">
        <v>12000</v>
      </c>
      <c r="G271" s="19" t="s">
        <v>587</v>
      </c>
      <c r="H271" s="19" t="s">
        <v>649</v>
      </c>
      <c r="I271" s="19" t="s">
        <v>650</v>
      </c>
      <c r="J271" s="19" t="s">
        <v>651</v>
      </c>
      <c r="K271" s="24" t="s">
        <v>456</v>
      </c>
      <c r="L271" s="19" t="s">
        <v>368</v>
      </c>
      <c r="M271" s="19">
        <v>2015</v>
      </c>
    </row>
    <row r="272" spans="1:13" ht="93" customHeight="1">
      <c r="A272" s="18">
        <v>256</v>
      </c>
      <c r="B272" s="37" t="s">
        <v>652</v>
      </c>
      <c r="C272" s="37">
        <v>17733</v>
      </c>
      <c r="D272" s="19" t="s">
        <v>653</v>
      </c>
      <c r="E272" s="38">
        <v>12000</v>
      </c>
      <c r="F272" s="39">
        <v>12000</v>
      </c>
      <c r="G272" s="19" t="s">
        <v>587</v>
      </c>
      <c r="H272" s="19" t="s">
        <v>654</v>
      </c>
      <c r="I272" s="19" t="s">
        <v>655</v>
      </c>
      <c r="J272" s="19" t="s">
        <v>656</v>
      </c>
      <c r="K272" s="24" t="s">
        <v>456</v>
      </c>
      <c r="L272" s="19" t="s">
        <v>368</v>
      </c>
      <c r="M272" s="19">
        <v>2015</v>
      </c>
    </row>
    <row r="273" spans="1:13" ht="93" customHeight="1">
      <c r="A273" s="18">
        <v>257</v>
      </c>
      <c r="B273" s="37" t="s">
        <v>657</v>
      </c>
      <c r="C273" s="37">
        <v>17734</v>
      </c>
      <c r="D273" s="19" t="s">
        <v>658</v>
      </c>
      <c r="E273" s="38">
        <v>12000</v>
      </c>
      <c r="F273" s="39">
        <v>12000</v>
      </c>
      <c r="G273" s="19" t="s">
        <v>587</v>
      </c>
      <c r="H273" s="19" t="s">
        <v>659</v>
      </c>
      <c r="I273" s="19" t="s">
        <v>660</v>
      </c>
      <c r="J273" s="19" t="s">
        <v>661</v>
      </c>
      <c r="K273" s="24" t="s">
        <v>456</v>
      </c>
      <c r="L273" s="19" t="s">
        <v>368</v>
      </c>
      <c r="M273" s="19">
        <v>2015</v>
      </c>
    </row>
    <row r="274" spans="1:13" ht="93" customHeight="1">
      <c r="A274" s="18">
        <v>258</v>
      </c>
      <c r="B274" s="37" t="s">
        <v>662</v>
      </c>
      <c r="C274" s="37">
        <v>17735</v>
      </c>
      <c r="D274" s="19" t="s">
        <v>663</v>
      </c>
      <c r="E274" s="38">
        <v>12000</v>
      </c>
      <c r="F274" s="39">
        <v>12000</v>
      </c>
      <c r="G274" s="19" t="s">
        <v>587</v>
      </c>
      <c r="H274" s="19" t="s">
        <v>598</v>
      </c>
      <c r="I274" s="19" t="s">
        <v>664</v>
      </c>
      <c r="J274" s="19" t="s">
        <v>665</v>
      </c>
      <c r="K274" s="24" t="s">
        <v>456</v>
      </c>
      <c r="L274" s="19" t="s">
        <v>368</v>
      </c>
      <c r="M274" s="19">
        <v>2015</v>
      </c>
    </row>
    <row r="275" spans="1:13" ht="93" customHeight="1">
      <c r="A275" s="18">
        <v>259</v>
      </c>
      <c r="B275" s="37" t="s">
        <v>666</v>
      </c>
      <c r="C275" s="37">
        <v>17736</v>
      </c>
      <c r="D275" s="19" t="s">
        <v>667</v>
      </c>
      <c r="E275" s="38">
        <v>12000</v>
      </c>
      <c r="F275" s="39">
        <v>12000</v>
      </c>
      <c r="G275" s="19" t="s">
        <v>587</v>
      </c>
      <c r="H275" s="19" t="s">
        <v>668</v>
      </c>
      <c r="I275" s="19" t="s">
        <v>669</v>
      </c>
      <c r="J275" s="19" t="s">
        <v>670</v>
      </c>
      <c r="K275" s="24" t="s">
        <v>456</v>
      </c>
      <c r="L275" s="19" t="s">
        <v>368</v>
      </c>
      <c r="M275" s="19">
        <v>2015</v>
      </c>
    </row>
    <row r="276" spans="1:13" ht="93" customHeight="1">
      <c r="A276" s="18">
        <v>260</v>
      </c>
      <c r="B276" s="37" t="s">
        <v>671</v>
      </c>
      <c r="C276" s="37">
        <v>17737</v>
      </c>
      <c r="D276" s="19" t="s">
        <v>672</v>
      </c>
      <c r="E276" s="38">
        <v>12000</v>
      </c>
      <c r="F276" s="39">
        <v>12000</v>
      </c>
      <c r="G276" s="19" t="s">
        <v>587</v>
      </c>
      <c r="H276" s="19" t="s">
        <v>673</v>
      </c>
      <c r="I276" s="19" t="s">
        <v>674</v>
      </c>
      <c r="J276" s="19" t="s">
        <v>675</v>
      </c>
      <c r="K276" s="24" t="s">
        <v>456</v>
      </c>
      <c r="L276" s="19" t="s">
        <v>368</v>
      </c>
      <c r="M276" s="19">
        <v>2015</v>
      </c>
    </row>
    <row r="277" spans="1:13" ht="93" customHeight="1">
      <c r="A277" s="18">
        <v>261</v>
      </c>
      <c r="B277" s="37" t="s">
        <v>676</v>
      </c>
      <c r="C277" s="37">
        <v>17738</v>
      </c>
      <c r="D277" s="19" t="s">
        <v>677</v>
      </c>
      <c r="E277" s="38">
        <v>12000</v>
      </c>
      <c r="F277" s="39">
        <v>12000</v>
      </c>
      <c r="G277" s="19" t="s">
        <v>587</v>
      </c>
      <c r="H277" s="19" t="s">
        <v>678</v>
      </c>
      <c r="I277" s="19" t="s">
        <v>679</v>
      </c>
      <c r="J277" s="19" t="s">
        <v>680</v>
      </c>
      <c r="K277" s="24" t="s">
        <v>456</v>
      </c>
      <c r="L277" s="19" t="s">
        <v>368</v>
      </c>
      <c r="M277" s="19">
        <v>2015</v>
      </c>
    </row>
    <row r="278" spans="1:13" ht="93" customHeight="1">
      <c r="A278" s="18">
        <v>262</v>
      </c>
      <c r="B278" s="37" t="s">
        <v>681</v>
      </c>
      <c r="C278" s="37">
        <v>17739</v>
      </c>
      <c r="D278" s="19" t="s">
        <v>682</v>
      </c>
      <c r="E278" s="38">
        <v>12000</v>
      </c>
      <c r="F278" s="39">
        <v>12000</v>
      </c>
      <c r="G278" s="19" t="s">
        <v>587</v>
      </c>
      <c r="H278" s="19" t="s">
        <v>683</v>
      </c>
      <c r="I278" s="19" t="s">
        <v>684</v>
      </c>
      <c r="J278" s="19" t="s">
        <v>361</v>
      </c>
      <c r="K278" s="24" t="s">
        <v>456</v>
      </c>
      <c r="L278" s="19" t="s">
        <v>368</v>
      </c>
      <c r="M278" s="19">
        <v>2015</v>
      </c>
    </row>
    <row r="279" spans="1:13" ht="93" customHeight="1">
      <c r="A279" s="18">
        <v>263</v>
      </c>
      <c r="B279" s="37" t="s">
        <v>685</v>
      </c>
      <c r="C279" s="37">
        <v>17740</v>
      </c>
      <c r="D279" s="19" t="s">
        <v>686</v>
      </c>
      <c r="E279" s="38">
        <v>12000</v>
      </c>
      <c r="F279" s="39">
        <v>12000</v>
      </c>
      <c r="G279" s="19" t="s">
        <v>587</v>
      </c>
      <c r="H279" s="19" t="s">
        <v>687</v>
      </c>
      <c r="I279" s="19" t="s">
        <v>688</v>
      </c>
      <c r="J279" s="19" t="s">
        <v>689</v>
      </c>
      <c r="K279" s="24" t="s">
        <v>456</v>
      </c>
      <c r="L279" s="19" t="s">
        <v>368</v>
      </c>
      <c r="M279" s="19">
        <v>2015</v>
      </c>
    </row>
    <row r="280" spans="1:13" ht="93" customHeight="1">
      <c r="A280" s="18">
        <v>264</v>
      </c>
      <c r="B280" s="37" t="s">
        <v>690</v>
      </c>
      <c r="C280" s="37">
        <v>17741</v>
      </c>
      <c r="D280" s="19" t="s">
        <v>691</v>
      </c>
      <c r="E280" s="38">
        <v>12000</v>
      </c>
      <c r="F280" s="39">
        <v>12000</v>
      </c>
      <c r="G280" s="19" t="s">
        <v>587</v>
      </c>
      <c r="H280" s="19" t="s">
        <v>692</v>
      </c>
      <c r="I280" s="19" t="s">
        <v>693</v>
      </c>
      <c r="J280" s="19" t="s">
        <v>694</v>
      </c>
      <c r="K280" s="24" t="s">
        <v>456</v>
      </c>
      <c r="L280" s="19" t="s">
        <v>368</v>
      </c>
      <c r="M280" s="19">
        <v>2015</v>
      </c>
    </row>
    <row r="281" spans="1:13" ht="93" customHeight="1">
      <c r="A281" s="18">
        <v>265</v>
      </c>
      <c r="B281" s="37" t="s">
        <v>695</v>
      </c>
      <c r="C281" s="37">
        <v>17742</v>
      </c>
      <c r="D281" s="19" t="s">
        <v>696</v>
      </c>
      <c r="E281" s="38">
        <v>12000</v>
      </c>
      <c r="F281" s="39">
        <v>12000</v>
      </c>
      <c r="G281" s="19" t="s">
        <v>587</v>
      </c>
      <c r="H281" s="19" t="s">
        <v>697</v>
      </c>
      <c r="I281" s="19" t="s">
        <v>698</v>
      </c>
      <c r="J281" s="19" t="s">
        <v>699</v>
      </c>
      <c r="K281" s="24" t="s">
        <v>456</v>
      </c>
      <c r="L281" s="19" t="s">
        <v>368</v>
      </c>
      <c r="M281" s="19">
        <v>2015</v>
      </c>
    </row>
    <row r="282" spans="1:13" ht="93" customHeight="1">
      <c r="A282" s="18">
        <v>266</v>
      </c>
      <c r="B282" s="37" t="s">
        <v>700</v>
      </c>
      <c r="C282" s="37">
        <v>17743</v>
      </c>
      <c r="D282" s="19" t="s">
        <v>701</v>
      </c>
      <c r="E282" s="38">
        <v>12000</v>
      </c>
      <c r="F282" s="39">
        <v>12000</v>
      </c>
      <c r="G282" s="19" t="s">
        <v>587</v>
      </c>
      <c r="H282" s="19" t="s">
        <v>702</v>
      </c>
      <c r="I282" s="19" t="s">
        <v>703</v>
      </c>
      <c r="J282" s="19" t="s">
        <v>704</v>
      </c>
      <c r="K282" s="24" t="s">
        <v>456</v>
      </c>
      <c r="L282" s="19" t="s">
        <v>368</v>
      </c>
      <c r="M282" s="19">
        <v>2015</v>
      </c>
    </row>
    <row r="283" spans="1:13" ht="93" customHeight="1">
      <c r="A283" s="18">
        <v>267</v>
      </c>
      <c r="B283" s="37" t="s">
        <v>705</v>
      </c>
      <c r="C283" s="37">
        <v>17744</v>
      </c>
      <c r="D283" s="19" t="s">
        <v>706</v>
      </c>
      <c r="E283" s="38">
        <v>12000</v>
      </c>
      <c r="F283" s="39">
        <v>12000</v>
      </c>
      <c r="G283" s="19" t="s">
        <v>587</v>
      </c>
      <c r="H283" s="19" t="s">
        <v>707</v>
      </c>
      <c r="I283" s="19" t="s">
        <v>708</v>
      </c>
      <c r="J283" s="19" t="s">
        <v>704</v>
      </c>
      <c r="K283" s="24" t="s">
        <v>456</v>
      </c>
      <c r="L283" s="19" t="s">
        <v>368</v>
      </c>
      <c r="M283" s="19">
        <v>2015</v>
      </c>
    </row>
    <row r="284" spans="1:13" ht="93" customHeight="1">
      <c r="A284" s="18">
        <v>268</v>
      </c>
      <c r="B284" s="37" t="s">
        <v>709</v>
      </c>
      <c r="C284" s="37">
        <v>17745</v>
      </c>
      <c r="D284" s="19" t="s">
        <v>710</v>
      </c>
      <c r="E284" s="38">
        <v>12000</v>
      </c>
      <c r="F284" s="39">
        <v>12000</v>
      </c>
      <c r="G284" s="19" t="s">
        <v>587</v>
      </c>
      <c r="H284" s="19" t="s">
        <v>711</v>
      </c>
      <c r="I284" s="19" t="s">
        <v>712</v>
      </c>
      <c r="J284" s="19" t="s">
        <v>713</v>
      </c>
      <c r="K284" s="24" t="s">
        <v>456</v>
      </c>
      <c r="L284" s="19" t="s">
        <v>368</v>
      </c>
      <c r="M284" s="19">
        <v>2015</v>
      </c>
    </row>
    <row r="285" spans="1:13" ht="93" customHeight="1">
      <c r="A285" s="18">
        <v>269</v>
      </c>
      <c r="B285" s="37" t="s">
        <v>714</v>
      </c>
      <c r="C285" s="37">
        <v>17746</v>
      </c>
      <c r="D285" s="19" t="s">
        <v>715</v>
      </c>
      <c r="E285" s="38">
        <v>12000</v>
      </c>
      <c r="F285" s="39">
        <v>12000</v>
      </c>
      <c r="G285" s="19" t="s">
        <v>587</v>
      </c>
      <c r="H285" s="19" t="s">
        <v>716</v>
      </c>
      <c r="I285" s="19" t="s">
        <v>717</v>
      </c>
      <c r="J285" s="19" t="s">
        <v>718</v>
      </c>
      <c r="K285" s="24" t="s">
        <v>456</v>
      </c>
      <c r="L285" s="19" t="s">
        <v>368</v>
      </c>
      <c r="M285" s="19">
        <v>2015</v>
      </c>
    </row>
    <row r="286" spans="1:13" ht="93" customHeight="1">
      <c r="A286" s="18">
        <v>270</v>
      </c>
      <c r="B286" s="37" t="s">
        <v>719</v>
      </c>
      <c r="C286" s="37">
        <v>17747</v>
      </c>
      <c r="D286" s="19" t="s">
        <v>720</v>
      </c>
      <c r="E286" s="38">
        <v>12000</v>
      </c>
      <c r="F286" s="39">
        <v>12000</v>
      </c>
      <c r="G286" s="19" t="s">
        <v>587</v>
      </c>
      <c r="H286" s="19" t="s">
        <v>721</v>
      </c>
      <c r="I286" s="19" t="s">
        <v>722</v>
      </c>
      <c r="J286" s="19" t="s">
        <v>723</v>
      </c>
      <c r="K286" s="24" t="s">
        <v>456</v>
      </c>
      <c r="L286" s="19" t="s">
        <v>368</v>
      </c>
      <c r="M286" s="19">
        <v>2015</v>
      </c>
    </row>
    <row r="287" spans="1:13" ht="93" customHeight="1">
      <c r="A287" s="18">
        <v>271</v>
      </c>
      <c r="B287" s="37" t="s">
        <v>724</v>
      </c>
      <c r="C287" s="37">
        <v>17748</v>
      </c>
      <c r="D287" s="19" t="s">
        <v>725</v>
      </c>
      <c r="E287" s="38">
        <v>12000</v>
      </c>
      <c r="F287" s="39">
        <v>12000</v>
      </c>
      <c r="G287" s="19" t="s">
        <v>587</v>
      </c>
      <c r="H287" s="19" t="s">
        <v>726</v>
      </c>
      <c r="I287" s="19" t="s">
        <v>727</v>
      </c>
      <c r="J287" s="19" t="s">
        <v>728</v>
      </c>
      <c r="K287" s="24" t="s">
        <v>456</v>
      </c>
      <c r="L287" s="19" t="s">
        <v>368</v>
      </c>
      <c r="M287" s="19">
        <v>2015</v>
      </c>
    </row>
    <row r="288" spans="1:13" ht="93" customHeight="1">
      <c r="A288" s="18">
        <v>272</v>
      </c>
      <c r="B288" s="37" t="s">
        <v>729</v>
      </c>
      <c r="C288" s="37">
        <v>17749</v>
      </c>
      <c r="D288" s="19" t="s">
        <v>730</v>
      </c>
      <c r="E288" s="38">
        <v>12000</v>
      </c>
      <c r="F288" s="39">
        <v>12000</v>
      </c>
      <c r="G288" s="19" t="s">
        <v>587</v>
      </c>
      <c r="H288" s="19" t="s">
        <v>731</v>
      </c>
      <c r="I288" s="19" t="s">
        <v>732</v>
      </c>
      <c r="J288" s="19" t="s">
        <v>733</v>
      </c>
      <c r="K288" s="24" t="s">
        <v>456</v>
      </c>
      <c r="L288" s="19" t="s">
        <v>368</v>
      </c>
      <c r="M288" s="19">
        <v>2015</v>
      </c>
    </row>
    <row r="289" spans="1:13" ht="93" customHeight="1">
      <c r="A289" s="18">
        <v>273</v>
      </c>
      <c r="B289" s="37" t="s">
        <v>734</v>
      </c>
      <c r="C289" s="37">
        <v>17750</v>
      </c>
      <c r="D289" s="19" t="s">
        <v>735</v>
      </c>
      <c r="E289" s="38">
        <v>12000</v>
      </c>
      <c r="F289" s="39">
        <v>12000</v>
      </c>
      <c r="G289" s="19" t="s">
        <v>587</v>
      </c>
      <c r="H289" s="19" t="s">
        <v>736</v>
      </c>
      <c r="I289" s="19" t="s">
        <v>737</v>
      </c>
      <c r="J289" s="19" t="s">
        <v>738</v>
      </c>
      <c r="K289" s="24" t="s">
        <v>456</v>
      </c>
      <c r="L289" s="19" t="s">
        <v>368</v>
      </c>
      <c r="M289" s="19">
        <v>2015</v>
      </c>
    </row>
    <row r="290" spans="1:13" ht="93" customHeight="1">
      <c r="A290" s="18">
        <v>274</v>
      </c>
      <c r="B290" s="37" t="s">
        <v>739</v>
      </c>
      <c r="C290" s="37">
        <v>17751</v>
      </c>
      <c r="D290" s="19" t="s">
        <v>740</v>
      </c>
      <c r="E290" s="38">
        <v>12000</v>
      </c>
      <c r="F290" s="39">
        <v>12000</v>
      </c>
      <c r="G290" s="19" t="s">
        <v>587</v>
      </c>
      <c r="H290" s="19" t="s">
        <v>741</v>
      </c>
      <c r="I290" s="19" t="s">
        <v>742</v>
      </c>
      <c r="J290" s="19" t="s">
        <v>743</v>
      </c>
      <c r="K290" s="24" t="s">
        <v>456</v>
      </c>
      <c r="L290" s="19" t="s">
        <v>368</v>
      </c>
      <c r="M290" s="19">
        <v>2015</v>
      </c>
    </row>
    <row r="291" spans="1:13" ht="93" customHeight="1">
      <c r="A291" s="18">
        <v>275</v>
      </c>
      <c r="B291" s="37" t="s">
        <v>744</v>
      </c>
      <c r="C291" s="37">
        <v>17752</v>
      </c>
      <c r="D291" s="19" t="s">
        <v>745</v>
      </c>
      <c r="E291" s="38">
        <v>12000</v>
      </c>
      <c r="F291" s="39">
        <v>12000</v>
      </c>
      <c r="G291" s="19" t="s">
        <v>587</v>
      </c>
      <c r="H291" s="19" t="s">
        <v>746</v>
      </c>
      <c r="I291" s="19" t="s">
        <v>747</v>
      </c>
      <c r="J291" s="19" t="s">
        <v>748</v>
      </c>
      <c r="K291" s="24" t="s">
        <v>456</v>
      </c>
      <c r="L291" s="19" t="s">
        <v>368</v>
      </c>
      <c r="M291" s="19">
        <v>2015</v>
      </c>
    </row>
    <row r="292" spans="1:13" ht="93" customHeight="1">
      <c r="A292" s="18">
        <v>276</v>
      </c>
      <c r="B292" s="37" t="s">
        <v>749</v>
      </c>
      <c r="C292" s="37">
        <v>17753</v>
      </c>
      <c r="D292" s="19" t="s">
        <v>750</v>
      </c>
      <c r="E292" s="38">
        <v>15000</v>
      </c>
      <c r="F292" s="39">
        <v>15000</v>
      </c>
      <c r="G292" s="19" t="s">
        <v>587</v>
      </c>
      <c r="H292" s="19" t="s">
        <v>751</v>
      </c>
      <c r="I292" s="19" t="s">
        <v>752</v>
      </c>
      <c r="J292" s="19" t="s">
        <v>753</v>
      </c>
      <c r="K292" s="24" t="s">
        <v>456</v>
      </c>
      <c r="L292" s="19" t="s">
        <v>368</v>
      </c>
      <c r="M292" s="19">
        <v>2015</v>
      </c>
    </row>
    <row r="293" spans="1:13" ht="93" customHeight="1">
      <c r="A293" s="18">
        <v>277</v>
      </c>
      <c r="B293" s="37" t="s">
        <v>754</v>
      </c>
      <c r="C293" s="37">
        <v>17759</v>
      </c>
      <c r="D293" s="19" t="s">
        <v>755</v>
      </c>
      <c r="E293" s="38">
        <v>67800</v>
      </c>
      <c r="F293" s="39">
        <v>67071.02</v>
      </c>
      <c r="G293" s="19" t="s">
        <v>587</v>
      </c>
      <c r="H293" s="19" t="s">
        <v>756</v>
      </c>
      <c r="I293" s="19" t="s">
        <v>757</v>
      </c>
      <c r="J293" s="19" t="s">
        <v>758</v>
      </c>
      <c r="K293" s="24" t="s">
        <v>456</v>
      </c>
      <c r="L293" s="19" t="s">
        <v>368</v>
      </c>
      <c r="M293" s="19">
        <v>2015</v>
      </c>
    </row>
    <row r="294" spans="1:13" ht="93" customHeight="1">
      <c r="A294" s="18">
        <v>278</v>
      </c>
      <c r="B294" s="40" t="s">
        <v>759</v>
      </c>
      <c r="C294" s="40">
        <v>17804</v>
      </c>
      <c r="D294" s="30" t="s">
        <v>760</v>
      </c>
      <c r="E294" s="41">
        <v>22500</v>
      </c>
      <c r="F294" s="41">
        <v>21131</v>
      </c>
      <c r="G294" s="30" t="s">
        <v>392</v>
      </c>
      <c r="H294" s="30" t="s">
        <v>761</v>
      </c>
      <c r="I294" s="30" t="s">
        <v>762</v>
      </c>
      <c r="J294" s="30" t="s">
        <v>763</v>
      </c>
      <c r="K294" s="42" t="s">
        <v>764</v>
      </c>
      <c r="L294" s="30" t="s">
        <v>368</v>
      </c>
      <c r="M294" s="19">
        <v>2015</v>
      </c>
    </row>
    <row r="295" spans="1:13" ht="93" customHeight="1">
      <c r="A295" s="18">
        <v>279</v>
      </c>
      <c r="B295" s="20">
        <v>25</v>
      </c>
      <c r="C295" s="20">
        <v>17408</v>
      </c>
      <c r="D295" s="19" t="s">
        <v>765</v>
      </c>
      <c r="E295" s="21">
        <v>33627.25</v>
      </c>
      <c r="F295" s="29">
        <v>30088.58</v>
      </c>
      <c r="G295" s="19" t="s">
        <v>14</v>
      </c>
      <c r="H295" s="23" t="s">
        <v>766</v>
      </c>
      <c r="I295" s="19" t="s">
        <v>767</v>
      </c>
      <c r="J295" s="19" t="s">
        <v>36</v>
      </c>
      <c r="K295" s="42" t="s">
        <v>764</v>
      </c>
      <c r="L295" s="19" t="s">
        <v>326</v>
      </c>
      <c r="M295" s="19">
        <v>2015</v>
      </c>
    </row>
    <row r="296" spans="1:13" ht="93" customHeight="1">
      <c r="A296" s="18">
        <v>280</v>
      </c>
      <c r="B296" s="20">
        <v>46</v>
      </c>
      <c r="C296" s="20">
        <v>17372</v>
      </c>
      <c r="D296" s="19" t="s">
        <v>27</v>
      </c>
      <c r="E296" s="21">
        <v>2267743.89</v>
      </c>
      <c r="F296" s="29">
        <v>2267743.89</v>
      </c>
      <c r="G296" s="19" t="s">
        <v>13</v>
      </c>
      <c r="H296" s="23" t="s">
        <v>768</v>
      </c>
      <c r="I296" s="19" t="s">
        <v>34</v>
      </c>
      <c r="J296" s="19" t="s">
        <v>66</v>
      </c>
      <c r="K296" s="42" t="s">
        <v>764</v>
      </c>
      <c r="L296" s="19" t="s">
        <v>326</v>
      </c>
      <c r="M296" s="19">
        <v>2015</v>
      </c>
    </row>
    <row r="297" spans="1:13" ht="93" customHeight="1">
      <c r="A297" s="18">
        <v>281</v>
      </c>
      <c r="B297" s="20">
        <v>49</v>
      </c>
      <c r="C297" s="20">
        <v>17927</v>
      </c>
      <c r="D297" s="19" t="s">
        <v>29</v>
      </c>
      <c r="E297" s="21">
        <v>17000</v>
      </c>
      <c r="F297" s="29">
        <v>17000</v>
      </c>
      <c r="G297" s="19" t="s">
        <v>14</v>
      </c>
      <c r="H297" s="23" t="s">
        <v>69</v>
      </c>
      <c r="I297" s="19" t="s">
        <v>70</v>
      </c>
      <c r="J297" s="23" t="s">
        <v>71</v>
      </c>
      <c r="K297" s="42" t="s">
        <v>764</v>
      </c>
      <c r="L297" s="19" t="s">
        <v>326</v>
      </c>
      <c r="M297" s="19">
        <v>2015</v>
      </c>
    </row>
    <row r="298" spans="1:13" ht="93" customHeight="1">
      <c r="A298" s="18">
        <v>282</v>
      </c>
      <c r="B298" s="20">
        <v>55</v>
      </c>
      <c r="C298" s="20">
        <v>17767</v>
      </c>
      <c r="D298" s="19" t="s">
        <v>769</v>
      </c>
      <c r="E298" s="21">
        <v>7700</v>
      </c>
      <c r="F298" s="29">
        <v>7485</v>
      </c>
      <c r="G298" s="19" t="s">
        <v>14</v>
      </c>
      <c r="H298" s="23" t="s">
        <v>770</v>
      </c>
      <c r="I298" s="19" t="s">
        <v>771</v>
      </c>
      <c r="J298" s="19" t="s">
        <v>76</v>
      </c>
      <c r="K298" s="42" t="s">
        <v>764</v>
      </c>
      <c r="L298" s="19" t="s">
        <v>326</v>
      </c>
      <c r="M298" s="19">
        <v>2015</v>
      </c>
    </row>
    <row r="299" spans="1:13" ht="93" customHeight="1">
      <c r="A299" s="18">
        <v>283</v>
      </c>
      <c r="B299" s="20">
        <v>59</v>
      </c>
      <c r="C299" s="20">
        <v>17575</v>
      </c>
      <c r="D299" s="19" t="s">
        <v>772</v>
      </c>
      <c r="E299" s="21">
        <v>2230</v>
      </c>
      <c r="F299" s="25">
        <v>2230</v>
      </c>
      <c r="G299" s="19" t="s">
        <v>14</v>
      </c>
      <c r="H299" s="23" t="s">
        <v>773</v>
      </c>
      <c r="I299" s="19" t="s">
        <v>774</v>
      </c>
      <c r="J299" s="19" t="s">
        <v>775</v>
      </c>
      <c r="K299" s="42" t="s">
        <v>764</v>
      </c>
      <c r="L299" s="19" t="s">
        <v>326</v>
      </c>
      <c r="M299" s="19">
        <v>2015</v>
      </c>
    </row>
    <row r="300" spans="1:13" ht="93" customHeight="1">
      <c r="A300" s="18">
        <v>284</v>
      </c>
      <c r="B300" s="20">
        <v>60</v>
      </c>
      <c r="C300" s="20">
        <v>17580</v>
      </c>
      <c r="D300" s="19" t="s">
        <v>776</v>
      </c>
      <c r="E300" s="21">
        <v>6000</v>
      </c>
      <c r="F300" s="25">
        <v>6000</v>
      </c>
      <c r="G300" s="19" t="s">
        <v>14</v>
      </c>
      <c r="H300" s="23" t="s">
        <v>777</v>
      </c>
      <c r="I300" s="19" t="s">
        <v>778</v>
      </c>
      <c r="J300" s="19" t="s">
        <v>779</v>
      </c>
      <c r="K300" s="42" t="s">
        <v>764</v>
      </c>
      <c r="L300" s="19" t="s">
        <v>326</v>
      </c>
      <c r="M300" s="19">
        <v>2015</v>
      </c>
    </row>
    <row r="301" spans="1:13" ht="93" customHeight="1">
      <c r="A301" s="18">
        <v>285</v>
      </c>
      <c r="B301" s="20">
        <v>74</v>
      </c>
      <c r="C301" s="20">
        <v>17895</v>
      </c>
      <c r="D301" s="19" t="s">
        <v>780</v>
      </c>
      <c r="E301" s="21">
        <v>1200</v>
      </c>
      <c r="F301" s="25">
        <v>1200</v>
      </c>
      <c r="G301" s="19" t="s">
        <v>14</v>
      </c>
      <c r="H301" s="23" t="s">
        <v>781</v>
      </c>
      <c r="I301" s="19" t="s">
        <v>782</v>
      </c>
      <c r="J301" s="19" t="s">
        <v>76</v>
      </c>
      <c r="K301" s="42" t="s">
        <v>764</v>
      </c>
      <c r="L301" s="19" t="s">
        <v>326</v>
      </c>
      <c r="M301" s="19">
        <v>2015</v>
      </c>
    </row>
    <row r="302" spans="1:13" ht="93" customHeight="1">
      <c r="A302" s="18">
        <v>286</v>
      </c>
      <c r="B302" s="20">
        <v>75</v>
      </c>
      <c r="C302" s="20">
        <v>17897</v>
      </c>
      <c r="D302" s="19" t="s">
        <v>783</v>
      </c>
      <c r="E302" s="21">
        <v>300</v>
      </c>
      <c r="F302" s="25">
        <v>120</v>
      </c>
      <c r="G302" s="19" t="s">
        <v>14</v>
      </c>
      <c r="H302" s="23" t="s">
        <v>784</v>
      </c>
      <c r="I302" s="19" t="s">
        <v>785</v>
      </c>
      <c r="J302" s="19" t="s">
        <v>76</v>
      </c>
      <c r="K302" s="42" t="s">
        <v>764</v>
      </c>
      <c r="L302" s="19" t="s">
        <v>326</v>
      </c>
      <c r="M302" s="19">
        <v>2015</v>
      </c>
    </row>
    <row r="303" spans="1:13" ht="93" customHeight="1">
      <c r="A303" s="18">
        <v>287</v>
      </c>
      <c r="B303" s="44">
        <v>76</v>
      </c>
      <c r="C303" s="44">
        <v>17899</v>
      </c>
      <c r="D303" s="30" t="s">
        <v>786</v>
      </c>
      <c r="E303" s="45">
        <v>2000</v>
      </c>
      <c r="F303" s="46">
        <v>1998</v>
      </c>
      <c r="G303" s="30" t="s">
        <v>787</v>
      </c>
      <c r="H303" s="31" t="s">
        <v>788</v>
      </c>
      <c r="I303" s="30" t="s">
        <v>789</v>
      </c>
      <c r="J303" s="30" t="s">
        <v>790</v>
      </c>
      <c r="K303" s="42" t="s">
        <v>764</v>
      </c>
      <c r="L303" s="30" t="s">
        <v>326</v>
      </c>
      <c r="M303" s="19">
        <v>2015</v>
      </c>
    </row>
    <row r="304" spans="1:13" ht="93" customHeight="1">
      <c r="A304" s="18">
        <v>288</v>
      </c>
      <c r="B304" s="20">
        <v>83</v>
      </c>
      <c r="C304" s="20">
        <v>17543</v>
      </c>
      <c r="D304" s="19" t="s">
        <v>791</v>
      </c>
      <c r="E304" s="21">
        <v>5000</v>
      </c>
      <c r="F304" s="25">
        <v>3132.36</v>
      </c>
      <c r="G304" s="19" t="s">
        <v>14</v>
      </c>
      <c r="H304" s="23" t="s">
        <v>792</v>
      </c>
      <c r="I304" s="32" t="s">
        <v>793</v>
      </c>
      <c r="J304" s="19" t="s">
        <v>794</v>
      </c>
      <c r="K304" s="42" t="s">
        <v>764</v>
      </c>
      <c r="L304" s="19" t="s">
        <v>326</v>
      </c>
      <c r="M304" s="19">
        <v>2015</v>
      </c>
    </row>
    <row r="305" spans="1:13" ht="93" customHeight="1">
      <c r="A305" s="18">
        <v>289</v>
      </c>
      <c r="B305" s="20">
        <v>84</v>
      </c>
      <c r="C305" s="20">
        <v>17635</v>
      </c>
      <c r="D305" s="19" t="s">
        <v>795</v>
      </c>
      <c r="E305" s="21">
        <v>8200</v>
      </c>
      <c r="F305" s="25">
        <v>7000</v>
      </c>
      <c r="G305" s="19" t="s">
        <v>14</v>
      </c>
      <c r="H305" s="23" t="s">
        <v>796</v>
      </c>
      <c r="I305" s="19" t="s">
        <v>797</v>
      </c>
      <c r="J305" s="19" t="s">
        <v>798</v>
      </c>
      <c r="K305" s="42" t="s">
        <v>764</v>
      </c>
      <c r="L305" s="19" t="s">
        <v>326</v>
      </c>
      <c r="M305" s="19">
        <v>2015</v>
      </c>
    </row>
    <row r="306" spans="1:13" ht="93" customHeight="1">
      <c r="A306" s="18">
        <v>290</v>
      </c>
      <c r="B306" s="20">
        <v>3</v>
      </c>
      <c r="C306" s="20">
        <v>13337</v>
      </c>
      <c r="D306" s="19" t="s">
        <v>799</v>
      </c>
      <c r="E306" s="47">
        <v>63129.1</v>
      </c>
      <c r="F306" s="47">
        <v>63129.1</v>
      </c>
      <c r="G306" s="19" t="s">
        <v>800</v>
      </c>
      <c r="H306" s="23" t="s">
        <v>801</v>
      </c>
      <c r="I306" s="19" t="s">
        <v>802</v>
      </c>
      <c r="J306" s="19" t="s">
        <v>803</v>
      </c>
      <c r="K306" s="42" t="s">
        <v>764</v>
      </c>
      <c r="L306" s="19" t="s">
        <v>326</v>
      </c>
      <c r="M306" s="19">
        <v>2015</v>
      </c>
    </row>
    <row r="307" spans="1:13" ht="93" customHeight="1">
      <c r="A307" s="18">
        <v>291</v>
      </c>
      <c r="B307" s="20">
        <v>36</v>
      </c>
      <c r="C307" s="20">
        <v>17933</v>
      </c>
      <c r="D307" s="19" t="s">
        <v>804</v>
      </c>
      <c r="E307" s="36">
        <v>1779.05</v>
      </c>
      <c r="F307" s="36">
        <v>1779.05</v>
      </c>
      <c r="G307" s="19" t="s">
        <v>805</v>
      </c>
      <c r="H307" s="23" t="s">
        <v>806</v>
      </c>
      <c r="I307" s="19" t="s">
        <v>807</v>
      </c>
      <c r="J307" s="19" t="s">
        <v>808</v>
      </c>
      <c r="K307" s="42" t="s">
        <v>764</v>
      </c>
      <c r="L307" s="19" t="s">
        <v>326</v>
      </c>
      <c r="M307" s="19">
        <v>2015</v>
      </c>
    </row>
    <row r="308" spans="1:13" ht="93" customHeight="1">
      <c r="A308" s="18">
        <v>292</v>
      </c>
      <c r="B308" s="20">
        <v>36</v>
      </c>
      <c r="C308" s="20">
        <v>17933</v>
      </c>
      <c r="D308" s="19" t="s">
        <v>804</v>
      </c>
      <c r="E308" s="36">
        <v>2148.8000000000002</v>
      </c>
      <c r="F308" s="36">
        <v>2148.8000000000002</v>
      </c>
      <c r="G308" s="19" t="s">
        <v>805</v>
      </c>
      <c r="H308" s="23" t="s">
        <v>809</v>
      </c>
      <c r="I308" s="19" t="s">
        <v>810</v>
      </c>
      <c r="J308" s="19" t="s">
        <v>808</v>
      </c>
      <c r="K308" s="42" t="s">
        <v>764</v>
      </c>
      <c r="L308" s="19" t="s">
        <v>326</v>
      </c>
      <c r="M308" s="19">
        <v>2015</v>
      </c>
    </row>
    <row r="309" spans="1:13" ht="93" customHeight="1">
      <c r="A309" s="18">
        <v>293</v>
      </c>
      <c r="B309" s="19">
        <v>263</v>
      </c>
      <c r="C309" s="19">
        <v>17948</v>
      </c>
      <c r="D309" s="19" t="s">
        <v>811</v>
      </c>
      <c r="E309" s="33">
        <v>3990</v>
      </c>
      <c r="F309" s="33">
        <v>3990</v>
      </c>
      <c r="G309" s="19" t="s">
        <v>812</v>
      </c>
      <c r="H309" s="23" t="s">
        <v>813</v>
      </c>
      <c r="I309" s="19" t="s">
        <v>72</v>
      </c>
      <c r="J309" s="19" t="s">
        <v>814</v>
      </c>
      <c r="K309" s="42" t="s">
        <v>764</v>
      </c>
      <c r="L309" s="19" t="s">
        <v>326</v>
      </c>
      <c r="M309" s="19">
        <v>2015</v>
      </c>
    </row>
    <row r="310" spans="1:13" ht="93" customHeight="1">
      <c r="A310" s="18">
        <v>294</v>
      </c>
      <c r="B310" s="43">
        <v>1</v>
      </c>
      <c r="C310" s="43" t="s">
        <v>815</v>
      </c>
      <c r="D310" s="48" t="s">
        <v>816</v>
      </c>
      <c r="E310" s="49">
        <v>823746.27</v>
      </c>
      <c r="F310" s="49">
        <v>823746.27</v>
      </c>
      <c r="G310" s="48" t="s">
        <v>817</v>
      </c>
      <c r="H310" s="51" t="s">
        <v>2145</v>
      </c>
      <c r="I310" s="49" t="s">
        <v>34</v>
      </c>
      <c r="J310" s="49" t="s">
        <v>818</v>
      </c>
      <c r="K310" s="19" t="s">
        <v>819</v>
      </c>
      <c r="L310" s="19" t="s">
        <v>820</v>
      </c>
      <c r="M310" s="19">
        <v>2015</v>
      </c>
    </row>
    <row r="311" spans="1:13" ht="93" customHeight="1">
      <c r="A311" s="18">
        <v>295</v>
      </c>
      <c r="B311" s="43">
        <v>2</v>
      </c>
      <c r="C311" s="43" t="s">
        <v>821</v>
      </c>
      <c r="D311" s="48" t="s">
        <v>822</v>
      </c>
      <c r="E311" s="49">
        <v>405805.6</v>
      </c>
      <c r="F311" s="52">
        <v>415950.74</v>
      </c>
      <c r="G311" s="48" t="s">
        <v>817</v>
      </c>
      <c r="H311" s="97" t="s">
        <v>823</v>
      </c>
      <c r="I311" s="97" t="s">
        <v>824</v>
      </c>
      <c r="J311" s="49" t="s">
        <v>34</v>
      </c>
      <c r="K311" s="19" t="s">
        <v>819</v>
      </c>
      <c r="L311" s="19" t="s">
        <v>820</v>
      </c>
      <c r="M311" s="19">
        <v>2015</v>
      </c>
    </row>
    <row r="312" spans="1:13" ht="93" customHeight="1">
      <c r="A312" s="18">
        <v>296</v>
      </c>
      <c r="B312" s="43">
        <v>3</v>
      </c>
      <c r="C312" s="43" t="s">
        <v>825</v>
      </c>
      <c r="D312" s="48" t="s">
        <v>826</v>
      </c>
      <c r="E312" s="49">
        <v>256566.75</v>
      </c>
      <c r="F312" s="49">
        <v>243790.02</v>
      </c>
      <c r="G312" s="48" t="s">
        <v>817</v>
      </c>
      <c r="H312" s="97" t="s">
        <v>2151</v>
      </c>
      <c r="I312" s="97" t="s">
        <v>827</v>
      </c>
      <c r="J312" s="49" t="s">
        <v>34</v>
      </c>
      <c r="K312" s="19" t="s">
        <v>819</v>
      </c>
      <c r="L312" s="19" t="s">
        <v>820</v>
      </c>
      <c r="M312" s="19">
        <v>2015</v>
      </c>
    </row>
    <row r="313" spans="1:13" ht="93" customHeight="1">
      <c r="A313" s="18">
        <v>297</v>
      </c>
      <c r="B313" s="43">
        <v>4</v>
      </c>
      <c r="C313" s="43" t="s">
        <v>828</v>
      </c>
      <c r="D313" s="48" t="s">
        <v>829</v>
      </c>
      <c r="E313" s="49">
        <v>290109.42</v>
      </c>
      <c r="F313" s="49">
        <v>283470.21000000002</v>
      </c>
      <c r="G313" s="48" t="s">
        <v>817</v>
      </c>
      <c r="H313" s="97" t="s">
        <v>2152</v>
      </c>
      <c r="I313" s="97" t="s">
        <v>830</v>
      </c>
      <c r="J313" s="49" t="s">
        <v>34</v>
      </c>
      <c r="K313" s="19" t="s">
        <v>819</v>
      </c>
      <c r="L313" s="19" t="s">
        <v>820</v>
      </c>
      <c r="M313" s="19">
        <v>2015</v>
      </c>
    </row>
    <row r="314" spans="1:13" ht="93" customHeight="1">
      <c r="A314" s="18">
        <v>298</v>
      </c>
      <c r="B314" s="43">
        <v>5</v>
      </c>
      <c r="C314" s="43" t="s">
        <v>831</v>
      </c>
      <c r="D314" s="48" t="s">
        <v>832</v>
      </c>
      <c r="E314" s="49">
        <v>539203.23</v>
      </c>
      <c r="F314" s="49">
        <v>539203.23</v>
      </c>
      <c r="G314" s="48" t="s">
        <v>817</v>
      </c>
      <c r="H314" s="97" t="s">
        <v>2153</v>
      </c>
      <c r="I314" s="97" t="s">
        <v>833</v>
      </c>
      <c r="J314" s="49" t="s">
        <v>34</v>
      </c>
      <c r="K314" s="19" t="s">
        <v>819</v>
      </c>
      <c r="L314" s="19" t="s">
        <v>820</v>
      </c>
      <c r="M314" s="19">
        <v>2015</v>
      </c>
    </row>
    <row r="315" spans="1:13" ht="93" customHeight="1">
      <c r="A315" s="18">
        <v>299</v>
      </c>
      <c r="B315" s="43">
        <v>6</v>
      </c>
      <c r="C315" s="43">
        <v>17781</v>
      </c>
      <c r="D315" s="48" t="s">
        <v>834</v>
      </c>
      <c r="E315" s="49">
        <v>363340.44</v>
      </c>
      <c r="F315" s="49">
        <v>340528.28</v>
      </c>
      <c r="G315" s="48" t="s">
        <v>817</v>
      </c>
      <c r="H315" s="97" t="s">
        <v>2154</v>
      </c>
      <c r="I315" s="97" t="s">
        <v>835</v>
      </c>
      <c r="J315" s="49" t="s">
        <v>34</v>
      </c>
      <c r="K315" s="19" t="s">
        <v>819</v>
      </c>
      <c r="L315" s="19" t="s">
        <v>820</v>
      </c>
      <c r="M315" s="19">
        <v>2015</v>
      </c>
    </row>
    <row r="316" spans="1:13" ht="93" customHeight="1">
      <c r="A316" s="18">
        <v>300</v>
      </c>
      <c r="B316" s="43">
        <v>8</v>
      </c>
      <c r="C316" s="43">
        <v>17780</v>
      </c>
      <c r="D316" s="48" t="s">
        <v>836</v>
      </c>
      <c r="E316" s="49">
        <v>76747.759999999995</v>
      </c>
      <c r="F316" s="49">
        <v>76732.05</v>
      </c>
      <c r="G316" s="48" t="s">
        <v>817</v>
      </c>
      <c r="H316" s="53" t="s">
        <v>837</v>
      </c>
      <c r="I316" s="49" t="s">
        <v>34</v>
      </c>
      <c r="J316" s="49" t="s">
        <v>838</v>
      </c>
      <c r="K316" s="19" t="s">
        <v>819</v>
      </c>
      <c r="L316" s="19" t="s">
        <v>820</v>
      </c>
      <c r="M316" s="19">
        <v>2015</v>
      </c>
    </row>
    <row r="317" spans="1:13" ht="93" customHeight="1">
      <c r="A317" s="18">
        <v>301</v>
      </c>
      <c r="B317" s="43">
        <v>9</v>
      </c>
      <c r="C317" s="19">
        <v>17869</v>
      </c>
      <c r="D317" s="48" t="s">
        <v>839</v>
      </c>
      <c r="E317" s="49">
        <v>40941.120000000003</v>
      </c>
      <c r="F317" s="50">
        <v>40941.120000000003</v>
      </c>
      <c r="G317" s="48" t="s">
        <v>840</v>
      </c>
      <c r="H317" s="53" t="s">
        <v>841</v>
      </c>
      <c r="I317" s="49" t="s">
        <v>34</v>
      </c>
      <c r="J317" s="49" t="s">
        <v>842</v>
      </c>
      <c r="K317" s="19" t="s">
        <v>819</v>
      </c>
      <c r="L317" s="19" t="s">
        <v>820</v>
      </c>
      <c r="M317" s="19">
        <v>2015</v>
      </c>
    </row>
    <row r="318" spans="1:13" ht="93" customHeight="1">
      <c r="A318" s="18">
        <v>302</v>
      </c>
      <c r="B318" s="40" t="s">
        <v>843</v>
      </c>
      <c r="C318" s="40">
        <v>17810</v>
      </c>
      <c r="D318" s="19" t="s">
        <v>844</v>
      </c>
      <c r="E318" s="38">
        <v>12000</v>
      </c>
      <c r="F318" s="39">
        <v>9419.3799999999992</v>
      </c>
      <c r="G318" s="19" t="s">
        <v>357</v>
      </c>
      <c r="H318" s="19" t="s">
        <v>845</v>
      </c>
      <c r="I318" s="19" t="s">
        <v>846</v>
      </c>
      <c r="J318" s="19" t="s">
        <v>847</v>
      </c>
      <c r="K318" s="19" t="s">
        <v>819</v>
      </c>
      <c r="L318" s="19" t="s">
        <v>368</v>
      </c>
      <c r="M318" s="19">
        <v>2015</v>
      </c>
    </row>
    <row r="319" spans="1:13" ht="93" customHeight="1">
      <c r="A319" s="18">
        <v>303</v>
      </c>
      <c r="B319" s="20">
        <v>11</v>
      </c>
      <c r="C319" s="20">
        <v>17339</v>
      </c>
      <c r="D319" s="19" t="s">
        <v>848</v>
      </c>
      <c r="E319" s="21">
        <v>281050</v>
      </c>
      <c r="F319" s="29">
        <v>207151.6</v>
      </c>
      <c r="G319" s="19" t="s">
        <v>13</v>
      </c>
      <c r="H319" s="23" t="s">
        <v>884</v>
      </c>
      <c r="I319" s="19" t="s">
        <v>34</v>
      </c>
      <c r="J319" s="19" t="s">
        <v>849</v>
      </c>
      <c r="K319" s="19" t="s">
        <v>819</v>
      </c>
      <c r="L319" s="19" t="s">
        <v>326</v>
      </c>
      <c r="M319" s="19">
        <v>2015</v>
      </c>
    </row>
    <row r="320" spans="1:13" ht="93" customHeight="1">
      <c r="A320" s="18">
        <v>304</v>
      </c>
      <c r="B320" s="20">
        <v>15</v>
      </c>
      <c r="C320" s="20">
        <v>17415</v>
      </c>
      <c r="D320" s="19" t="s">
        <v>474</v>
      </c>
      <c r="E320" s="21">
        <v>46488.44</v>
      </c>
      <c r="F320" s="29">
        <v>46488.44</v>
      </c>
      <c r="G320" s="19" t="s">
        <v>14</v>
      </c>
      <c r="H320" s="23" t="s">
        <v>475</v>
      </c>
      <c r="I320" s="19" t="s">
        <v>850</v>
      </c>
      <c r="J320" s="19" t="s">
        <v>470</v>
      </c>
      <c r="K320" s="19" t="s">
        <v>819</v>
      </c>
      <c r="L320" s="19" t="s">
        <v>326</v>
      </c>
      <c r="M320" s="19">
        <v>2015</v>
      </c>
    </row>
    <row r="321" spans="1:13" ht="93" customHeight="1">
      <c r="A321" s="18">
        <v>305</v>
      </c>
      <c r="B321" s="20">
        <v>16</v>
      </c>
      <c r="C321" s="20">
        <v>17643</v>
      </c>
      <c r="D321" s="32" t="s">
        <v>477</v>
      </c>
      <c r="E321" s="21">
        <v>4000</v>
      </c>
      <c r="F321" s="25">
        <v>2873.28</v>
      </c>
      <c r="G321" s="19" t="s">
        <v>14</v>
      </c>
      <c r="H321" s="23" t="s">
        <v>478</v>
      </c>
      <c r="I321" s="19" t="s">
        <v>479</v>
      </c>
      <c r="J321" s="19" t="s">
        <v>480</v>
      </c>
      <c r="K321" s="19" t="s">
        <v>819</v>
      </c>
      <c r="L321" s="19" t="s">
        <v>326</v>
      </c>
      <c r="M321" s="19">
        <v>2015</v>
      </c>
    </row>
    <row r="322" spans="1:13" ht="93" customHeight="1">
      <c r="A322" s="18">
        <v>306</v>
      </c>
      <c r="B322" s="20">
        <v>17</v>
      </c>
      <c r="C322" s="20">
        <v>17608</v>
      </c>
      <c r="D322" s="19" t="s">
        <v>481</v>
      </c>
      <c r="E322" s="21">
        <v>750</v>
      </c>
      <c r="F322" s="25">
        <v>750</v>
      </c>
      <c r="G322" s="19" t="s">
        <v>14</v>
      </c>
      <c r="H322" s="23" t="s">
        <v>482</v>
      </c>
      <c r="I322" s="19" t="s">
        <v>483</v>
      </c>
      <c r="J322" s="19" t="s">
        <v>31</v>
      </c>
      <c r="K322" s="19" t="s">
        <v>819</v>
      </c>
      <c r="L322" s="19" t="s">
        <v>326</v>
      </c>
      <c r="M322" s="19">
        <v>2015</v>
      </c>
    </row>
    <row r="323" spans="1:13" ht="93" customHeight="1">
      <c r="A323" s="18">
        <v>307</v>
      </c>
      <c r="B323" s="20">
        <v>18</v>
      </c>
      <c r="C323" s="20">
        <v>17346</v>
      </c>
      <c r="D323" s="19" t="s">
        <v>484</v>
      </c>
      <c r="E323" s="21">
        <v>620</v>
      </c>
      <c r="F323" s="29">
        <v>617.4</v>
      </c>
      <c r="G323" s="19" t="s">
        <v>14</v>
      </c>
      <c r="H323" s="32" t="s">
        <v>485</v>
      </c>
      <c r="I323" s="23" t="s">
        <v>486</v>
      </c>
      <c r="J323" s="19" t="s">
        <v>38</v>
      </c>
      <c r="K323" s="19" t="s">
        <v>819</v>
      </c>
      <c r="L323" s="19" t="s">
        <v>326</v>
      </c>
      <c r="M323" s="19">
        <v>2015</v>
      </c>
    </row>
    <row r="324" spans="1:13" ht="93" customHeight="1">
      <c r="A324" s="18">
        <v>308</v>
      </c>
      <c r="B324" s="20">
        <v>19</v>
      </c>
      <c r="C324" s="20">
        <v>17486</v>
      </c>
      <c r="D324" s="19" t="s">
        <v>487</v>
      </c>
      <c r="E324" s="21">
        <v>684.67</v>
      </c>
      <c r="F324" s="29">
        <v>602.65</v>
      </c>
      <c r="G324" s="19" t="s">
        <v>14</v>
      </c>
      <c r="H324" s="23" t="s">
        <v>488</v>
      </c>
      <c r="I324" s="19" t="s">
        <v>489</v>
      </c>
      <c r="J324" s="19" t="s">
        <v>490</v>
      </c>
      <c r="K324" s="19" t="s">
        <v>819</v>
      </c>
      <c r="L324" s="19" t="s">
        <v>326</v>
      </c>
      <c r="M324" s="19">
        <v>2015</v>
      </c>
    </row>
    <row r="325" spans="1:13" ht="93" customHeight="1">
      <c r="A325" s="18">
        <v>309</v>
      </c>
      <c r="B325" s="20">
        <v>20</v>
      </c>
      <c r="C325" s="20">
        <v>17609</v>
      </c>
      <c r="D325" s="19" t="s">
        <v>491</v>
      </c>
      <c r="E325" s="21">
        <v>7108.2</v>
      </c>
      <c r="F325" s="29">
        <v>6692</v>
      </c>
      <c r="G325" s="19" t="s">
        <v>15</v>
      </c>
      <c r="H325" s="23" t="s">
        <v>492</v>
      </c>
      <c r="I325" s="19" t="s">
        <v>493</v>
      </c>
      <c r="J325" s="19" t="s">
        <v>497</v>
      </c>
      <c r="K325" s="19" t="s">
        <v>819</v>
      </c>
      <c r="L325" s="19" t="s">
        <v>326</v>
      </c>
      <c r="M325" s="19">
        <v>2015</v>
      </c>
    </row>
    <row r="326" spans="1:13" ht="93" customHeight="1">
      <c r="A326" s="18">
        <v>310</v>
      </c>
      <c r="B326" s="20">
        <v>21</v>
      </c>
      <c r="C326" s="20">
        <v>17651</v>
      </c>
      <c r="D326" s="19" t="s">
        <v>494</v>
      </c>
      <c r="E326" s="21">
        <v>1717</v>
      </c>
      <c r="F326" s="29">
        <v>2868.58</v>
      </c>
      <c r="G326" s="19" t="s">
        <v>15</v>
      </c>
      <c r="H326" s="23" t="s">
        <v>495</v>
      </c>
      <c r="I326" s="19" t="s">
        <v>496</v>
      </c>
      <c r="J326" s="19" t="s">
        <v>497</v>
      </c>
      <c r="K326" s="19" t="s">
        <v>819</v>
      </c>
      <c r="L326" s="19" t="s">
        <v>326</v>
      </c>
      <c r="M326" s="19">
        <v>2015</v>
      </c>
    </row>
    <row r="327" spans="1:13" ht="93" customHeight="1">
      <c r="A327" s="18">
        <v>311</v>
      </c>
      <c r="B327" s="20">
        <v>22</v>
      </c>
      <c r="C327" s="20">
        <v>17431</v>
      </c>
      <c r="D327" s="19" t="s">
        <v>498</v>
      </c>
      <c r="E327" s="21">
        <v>5530</v>
      </c>
      <c r="F327" s="29">
        <v>5229.3</v>
      </c>
      <c r="G327" s="19" t="s">
        <v>15</v>
      </c>
      <c r="H327" s="23" t="s">
        <v>499</v>
      </c>
      <c r="I327" s="19" t="s">
        <v>500</v>
      </c>
      <c r="J327" s="19" t="s">
        <v>33</v>
      </c>
      <c r="K327" s="19" t="s">
        <v>819</v>
      </c>
      <c r="L327" s="19" t="s">
        <v>326</v>
      </c>
      <c r="M327" s="19">
        <v>2015</v>
      </c>
    </row>
    <row r="328" spans="1:13" ht="93" customHeight="1">
      <c r="A328" s="18">
        <v>312</v>
      </c>
      <c r="B328" s="20">
        <v>23</v>
      </c>
      <c r="C328" s="20">
        <v>17407</v>
      </c>
      <c r="D328" s="19" t="s">
        <v>16</v>
      </c>
      <c r="E328" s="21">
        <v>13000</v>
      </c>
      <c r="F328" s="25">
        <v>13000</v>
      </c>
      <c r="G328" s="19" t="s">
        <v>14</v>
      </c>
      <c r="H328" s="23" t="s">
        <v>501</v>
      </c>
      <c r="I328" s="19" t="s">
        <v>32</v>
      </c>
      <c r="J328" s="19" t="s">
        <v>502</v>
      </c>
      <c r="K328" s="19" t="s">
        <v>819</v>
      </c>
      <c r="L328" s="19" t="s">
        <v>326</v>
      </c>
      <c r="M328" s="19">
        <v>2015</v>
      </c>
    </row>
    <row r="329" spans="1:13" ht="93" customHeight="1">
      <c r="A329" s="18">
        <v>313</v>
      </c>
      <c r="B329" s="20">
        <v>26</v>
      </c>
      <c r="C329" s="20">
        <v>17413</v>
      </c>
      <c r="D329" s="19" t="s">
        <v>503</v>
      </c>
      <c r="E329" s="21">
        <v>650</v>
      </c>
      <c r="F329" s="29">
        <v>630</v>
      </c>
      <c r="G329" s="19" t="s">
        <v>14</v>
      </c>
      <c r="H329" s="23" t="s">
        <v>504</v>
      </c>
      <c r="I329" s="19" t="s">
        <v>505</v>
      </c>
      <c r="J329" s="19" t="s">
        <v>506</v>
      </c>
      <c r="K329" s="19" t="s">
        <v>819</v>
      </c>
      <c r="L329" s="19" t="s">
        <v>326</v>
      </c>
      <c r="M329" s="19">
        <v>2015</v>
      </c>
    </row>
    <row r="330" spans="1:13" ht="93" customHeight="1">
      <c r="A330" s="18">
        <v>314</v>
      </c>
      <c r="B330" s="20">
        <v>27</v>
      </c>
      <c r="C330" s="20">
        <v>17414</v>
      </c>
      <c r="D330" s="19" t="s">
        <v>507</v>
      </c>
      <c r="E330" s="21">
        <v>13637.18</v>
      </c>
      <c r="F330" s="25">
        <v>13637.18</v>
      </c>
      <c r="G330" s="19" t="s">
        <v>14</v>
      </c>
      <c r="H330" s="23" t="s">
        <v>508</v>
      </c>
      <c r="I330" s="19" t="s">
        <v>509</v>
      </c>
      <c r="J330" s="19" t="s">
        <v>510</v>
      </c>
      <c r="K330" s="19" t="s">
        <v>819</v>
      </c>
      <c r="L330" s="19" t="s">
        <v>326</v>
      </c>
      <c r="M330" s="19">
        <v>2015</v>
      </c>
    </row>
    <row r="331" spans="1:13" ht="93" customHeight="1">
      <c r="A331" s="18">
        <v>315</v>
      </c>
      <c r="B331" s="20">
        <v>30</v>
      </c>
      <c r="C331" s="20">
        <v>17404</v>
      </c>
      <c r="D331" s="19" t="s">
        <v>515</v>
      </c>
      <c r="E331" s="21">
        <v>52850.12</v>
      </c>
      <c r="F331" s="29">
        <v>48483.78</v>
      </c>
      <c r="G331" s="19" t="s">
        <v>14</v>
      </c>
      <c r="H331" s="23" t="s">
        <v>516</v>
      </c>
      <c r="I331" s="19" t="s">
        <v>517</v>
      </c>
      <c r="J331" s="19" t="s">
        <v>36</v>
      </c>
      <c r="K331" s="19" t="s">
        <v>819</v>
      </c>
      <c r="L331" s="19" t="s">
        <v>326</v>
      </c>
      <c r="M331" s="19">
        <v>2015</v>
      </c>
    </row>
    <row r="332" spans="1:13" ht="93" customHeight="1">
      <c r="A332" s="18">
        <v>316</v>
      </c>
      <c r="B332" s="20">
        <v>31</v>
      </c>
      <c r="C332" s="20">
        <v>17693</v>
      </c>
      <c r="D332" s="19" t="s">
        <v>851</v>
      </c>
      <c r="E332" s="21">
        <v>21135</v>
      </c>
      <c r="F332" s="25">
        <v>19304.5</v>
      </c>
      <c r="G332" s="19" t="s">
        <v>14</v>
      </c>
      <c r="H332" s="23" t="s">
        <v>852</v>
      </c>
      <c r="I332" s="19" t="s">
        <v>853</v>
      </c>
      <c r="J332" s="19" t="s">
        <v>31</v>
      </c>
      <c r="K332" s="19" t="s">
        <v>819</v>
      </c>
      <c r="L332" s="19" t="s">
        <v>326</v>
      </c>
      <c r="M332" s="19">
        <v>2015</v>
      </c>
    </row>
    <row r="333" spans="1:13" ht="93" customHeight="1">
      <c r="A333" s="18">
        <v>317</v>
      </c>
      <c r="B333" s="20">
        <v>38</v>
      </c>
      <c r="C333" s="20">
        <v>17509</v>
      </c>
      <c r="D333" s="19" t="s">
        <v>854</v>
      </c>
      <c r="E333" s="21">
        <v>7150</v>
      </c>
      <c r="F333" s="29">
        <v>1409.82</v>
      </c>
      <c r="G333" s="19" t="s">
        <v>14</v>
      </c>
      <c r="H333" s="23" t="s">
        <v>856</v>
      </c>
      <c r="I333" s="19" t="s">
        <v>102</v>
      </c>
      <c r="J333" s="19" t="s">
        <v>855</v>
      </c>
      <c r="K333" s="19" t="s">
        <v>819</v>
      </c>
      <c r="L333" s="19" t="s">
        <v>326</v>
      </c>
      <c r="M333" s="19">
        <v>2015</v>
      </c>
    </row>
    <row r="334" spans="1:13" ht="93" customHeight="1">
      <c r="A334" s="18">
        <v>318</v>
      </c>
      <c r="B334" s="20">
        <v>44</v>
      </c>
      <c r="C334" s="20">
        <v>17374</v>
      </c>
      <c r="D334" s="19" t="s">
        <v>26</v>
      </c>
      <c r="E334" s="21">
        <v>1318401.81</v>
      </c>
      <c r="F334" s="29">
        <v>1254202.8899999999</v>
      </c>
      <c r="G334" s="19" t="s">
        <v>13</v>
      </c>
      <c r="H334" s="23" t="s">
        <v>92</v>
      </c>
      <c r="I334" s="19" t="s">
        <v>34</v>
      </c>
      <c r="J334" s="19" t="s">
        <v>93</v>
      </c>
      <c r="K334" s="19" t="s">
        <v>819</v>
      </c>
      <c r="L334" s="19" t="s">
        <v>326</v>
      </c>
      <c r="M334" s="19">
        <v>2015</v>
      </c>
    </row>
    <row r="335" spans="1:13" ht="93" customHeight="1">
      <c r="A335" s="18">
        <v>319</v>
      </c>
      <c r="B335" s="20">
        <v>45</v>
      </c>
      <c r="C335" s="20">
        <v>17373</v>
      </c>
      <c r="D335" s="19" t="s">
        <v>25</v>
      </c>
      <c r="E335" s="21">
        <v>1831248.8</v>
      </c>
      <c r="F335" s="29">
        <v>1716354.82</v>
      </c>
      <c r="G335" s="19" t="s">
        <v>13</v>
      </c>
      <c r="H335" s="23" t="s">
        <v>90</v>
      </c>
      <c r="I335" s="19" t="s">
        <v>34</v>
      </c>
      <c r="J335" s="19" t="s">
        <v>91</v>
      </c>
      <c r="K335" s="19" t="s">
        <v>819</v>
      </c>
      <c r="L335" s="19" t="s">
        <v>326</v>
      </c>
      <c r="M335" s="19">
        <v>2015</v>
      </c>
    </row>
    <row r="336" spans="1:13" ht="93" customHeight="1">
      <c r="A336" s="18">
        <v>320</v>
      </c>
      <c r="B336" s="20">
        <v>47</v>
      </c>
      <c r="C336" s="20">
        <v>17370</v>
      </c>
      <c r="D336" s="19" t="s">
        <v>24</v>
      </c>
      <c r="E336" s="21">
        <v>4065719.79</v>
      </c>
      <c r="F336" s="29">
        <v>4065508.49</v>
      </c>
      <c r="G336" s="19" t="s">
        <v>13</v>
      </c>
      <c r="H336" s="23" t="s">
        <v>857</v>
      </c>
      <c r="I336" s="19" t="s">
        <v>34</v>
      </c>
      <c r="J336" s="19" t="s">
        <v>56</v>
      </c>
      <c r="K336" s="19" t="s">
        <v>819</v>
      </c>
      <c r="L336" s="19" t="s">
        <v>326</v>
      </c>
      <c r="M336" s="19">
        <v>2015</v>
      </c>
    </row>
    <row r="337" spans="1:13" ht="93" customHeight="1">
      <c r="A337" s="18">
        <v>321</v>
      </c>
      <c r="B337" s="20">
        <v>51</v>
      </c>
      <c r="C337" s="20">
        <v>17766</v>
      </c>
      <c r="D337" s="19" t="s">
        <v>858</v>
      </c>
      <c r="E337" s="21">
        <v>12650</v>
      </c>
      <c r="F337" s="29">
        <v>10570</v>
      </c>
      <c r="G337" s="19" t="s">
        <v>14</v>
      </c>
      <c r="H337" s="23" t="s">
        <v>859</v>
      </c>
      <c r="I337" s="19" t="s">
        <v>782</v>
      </c>
      <c r="J337" s="19" t="s">
        <v>98</v>
      </c>
      <c r="K337" s="19" t="s">
        <v>819</v>
      </c>
      <c r="L337" s="19" t="s">
        <v>326</v>
      </c>
      <c r="M337" s="19">
        <v>2015</v>
      </c>
    </row>
    <row r="338" spans="1:13" ht="93" customHeight="1">
      <c r="A338" s="18">
        <v>322</v>
      </c>
      <c r="B338" s="20">
        <v>56</v>
      </c>
      <c r="C338" s="20">
        <v>17521</v>
      </c>
      <c r="D338" s="19" t="s">
        <v>860</v>
      </c>
      <c r="E338" s="21">
        <v>4000</v>
      </c>
      <c r="F338" s="29">
        <v>3000</v>
      </c>
      <c r="G338" s="19" t="s">
        <v>14</v>
      </c>
      <c r="H338" s="23" t="s">
        <v>861</v>
      </c>
      <c r="I338" s="19" t="s">
        <v>862</v>
      </c>
      <c r="J338" s="19" t="s">
        <v>863</v>
      </c>
      <c r="K338" s="19" t="s">
        <v>819</v>
      </c>
      <c r="L338" s="19" t="s">
        <v>326</v>
      </c>
      <c r="M338" s="19">
        <v>2015</v>
      </c>
    </row>
    <row r="339" spans="1:13" ht="93" customHeight="1">
      <c r="A339" s="18">
        <v>323</v>
      </c>
      <c r="B339" s="20">
        <v>63</v>
      </c>
      <c r="C339" s="20">
        <v>17962</v>
      </c>
      <c r="D339" s="19" t="s">
        <v>57</v>
      </c>
      <c r="E339" s="21">
        <v>435170</v>
      </c>
      <c r="F339" s="54">
        <v>216960</v>
      </c>
      <c r="G339" s="19" t="s">
        <v>13</v>
      </c>
      <c r="H339" s="23" t="s">
        <v>864</v>
      </c>
      <c r="I339" s="19" t="s">
        <v>34</v>
      </c>
      <c r="J339" s="19" t="s">
        <v>59</v>
      </c>
      <c r="K339" s="19" t="s">
        <v>819</v>
      </c>
      <c r="L339" s="19" t="s">
        <v>326</v>
      </c>
      <c r="M339" s="19">
        <v>2015</v>
      </c>
    </row>
    <row r="340" spans="1:13" ht="93" customHeight="1">
      <c r="A340" s="18">
        <v>324</v>
      </c>
      <c r="B340" s="20">
        <v>65</v>
      </c>
      <c r="C340" s="20">
        <v>17369</v>
      </c>
      <c r="D340" s="19" t="s">
        <v>865</v>
      </c>
      <c r="E340" s="21">
        <v>5337815</v>
      </c>
      <c r="F340" s="25">
        <v>5337814.8600000003</v>
      </c>
      <c r="G340" s="19" t="s">
        <v>587</v>
      </c>
      <c r="H340" s="55" t="s">
        <v>2148</v>
      </c>
      <c r="I340" s="19" t="s">
        <v>866</v>
      </c>
      <c r="J340" s="19" t="s">
        <v>863</v>
      </c>
      <c r="K340" s="19" t="s">
        <v>819</v>
      </c>
      <c r="L340" s="19" t="s">
        <v>326</v>
      </c>
      <c r="M340" s="19">
        <v>2015</v>
      </c>
    </row>
    <row r="341" spans="1:13" ht="93" customHeight="1">
      <c r="A341" s="18">
        <v>325</v>
      </c>
      <c r="B341" s="20">
        <v>67</v>
      </c>
      <c r="C341" s="20">
        <v>17831</v>
      </c>
      <c r="D341" s="19" t="s">
        <v>867</v>
      </c>
      <c r="E341" s="21">
        <v>46301</v>
      </c>
      <c r="F341" s="25">
        <v>42318.5</v>
      </c>
      <c r="G341" s="19" t="s">
        <v>13</v>
      </c>
      <c r="H341" s="23" t="s">
        <v>868</v>
      </c>
      <c r="I341" s="19" t="s">
        <v>34</v>
      </c>
      <c r="J341" s="19" t="s">
        <v>76</v>
      </c>
      <c r="K341" s="19" t="s">
        <v>819</v>
      </c>
      <c r="L341" s="19" t="s">
        <v>326</v>
      </c>
      <c r="M341" s="19">
        <v>2015</v>
      </c>
    </row>
    <row r="342" spans="1:13" ht="93" customHeight="1">
      <c r="A342" s="18">
        <v>326</v>
      </c>
      <c r="B342" s="20">
        <v>95</v>
      </c>
      <c r="C342" s="20">
        <v>17929</v>
      </c>
      <c r="D342" s="19" t="s">
        <v>869</v>
      </c>
      <c r="E342" s="21">
        <v>201000</v>
      </c>
      <c r="F342" s="56">
        <v>196800.8</v>
      </c>
      <c r="G342" s="19" t="s">
        <v>13</v>
      </c>
      <c r="H342" s="23" t="s">
        <v>870</v>
      </c>
      <c r="I342" s="19" t="s">
        <v>34</v>
      </c>
      <c r="J342" s="19" t="s">
        <v>871</v>
      </c>
      <c r="K342" s="19" t="s">
        <v>819</v>
      </c>
      <c r="L342" s="19" t="s">
        <v>326</v>
      </c>
      <c r="M342" s="19">
        <v>2015</v>
      </c>
    </row>
    <row r="343" spans="1:13" ht="93" customHeight="1">
      <c r="A343" s="18">
        <v>327</v>
      </c>
      <c r="B343" s="20">
        <v>97</v>
      </c>
      <c r="C343" s="20">
        <v>17931</v>
      </c>
      <c r="D343" s="19" t="s">
        <v>872</v>
      </c>
      <c r="E343" s="21">
        <v>12000</v>
      </c>
      <c r="F343" s="33">
        <v>11950</v>
      </c>
      <c r="G343" s="19" t="s">
        <v>14</v>
      </c>
      <c r="H343" s="23" t="s">
        <v>873</v>
      </c>
      <c r="I343" s="19" t="s">
        <v>32</v>
      </c>
      <c r="J343" s="19" t="s">
        <v>874</v>
      </c>
      <c r="K343" s="19" t="s">
        <v>819</v>
      </c>
      <c r="L343" s="19" t="s">
        <v>326</v>
      </c>
      <c r="M343" s="19">
        <v>2015</v>
      </c>
    </row>
    <row r="344" spans="1:13" ht="93" customHeight="1">
      <c r="A344" s="18">
        <v>328</v>
      </c>
      <c r="B344" s="20">
        <v>98</v>
      </c>
      <c r="C344" s="20">
        <v>17932</v>
      </c>
      <c r="D344" s="19" t="s">
        <v>875</v>
      </c>
      <c r="E344" s="21">
        <v>965.5</v>
      </c>
      <c r="F344" s="25">
        <v>951</v>
      </c>
      <c r="G344" s="19" t="s">
        <v>14</v>
      </c>
      <c r="H344" s="23" t="s">
        <v>876</v>
      </c>
      <c r="I344" s="19" t="s">
        <v>877</v>
      </c>
      <c r="J344" s="19" t="s">
        <v>878</v>
      </c>
      <c r="K344" s="19" t="s">
        <v>819</v>
      </c>
      <c r="L344" s="19" t="s">
        <v>326</v>
      </c>
      <c r="M344" s="19">
        <v>2015</v>
      </c>
    </row>
    <row r="345" spans="1:13" ht="93" customHeight="1">
      <c r="A345" s="18">
        <v>329</v>
      </c>
      <c r="B345" s="20">
        <v>109</v>
      </c>
      <c r="C345" s="20">
        <v>17949</v>
      </c>
      <c r="D345" s="19" t="s">
        <v>879</v>
      </c>
      <c r="E345" s="21">
        <v>1564.16</v>
      </c>
      <c r="F345" s="57">
        <v>902.62</v>
      </c>
      <c r="G345" s="19" t="s">
        <v>14</v>
      </c>
      <c r="H345" s="23" t="s">
        <v>880</v>
      </c>
      <c r="I345" s="19" t="s">
        <v>881</v>
      </c>
      <c r="J345" s="19" t="s">
        <v>882</v>
      </c>
      <c r="K345" s="19" t="s">
        <v>819</v>
      </c>
      <c r="L345" s="19" t="s">
        <v>326</v>
      </c>
      <c r="M345" s="19">
        <v>2015</v>
      </c>
    </row>
    <row r="346" spans="1:13" s="2" customFormat="1" ht="201.75" customHeight="1">
      <c r="A346" s="18">
        <v>330</v>
      </c>
      <c r="B346" s="9">
        <v>6</v>
      </c>
      <c r="C346" s="9">
        <v>17352</v>
      </c>
      <c r="D346" s="18" t="s">
        <v>18</v>
      </c>
      <c r="E346" s="148">
        <v>409815.58</v>
      </c>
      <c r="F346" s="70">
        <v>345319.78</v>
      </c>
      <c r="G346" s="7" t="s">
        <v>13</v>
      </c>
      <c r="H346" s="11" t="s">
        <v>378</v>
      </c>
      <c r="I346" s="7" t="s">
        <v>34</v>
      </c>
      <c r="J346" s="7" t="s">
        <v>137</v>
      </c>
      <c r="K346" s="7" t="s">
        <v>380</v>
      </c>
      <c r="L346" s="7" t="s">
        <v>379</v>
      </c>
      <c r="M346" s="19">
        <v>2015</v>
      </c>
    </row>
    <row r="347" spans="1:13" s="2" customFormat="1" ht="153" customHeight="1">
      <c r="A347" s="18">
        <v>331</v>
      </c>
      <c r="B347" s="9">
        <v>10</v>
      </c>
      <c r="C347" s="9">
        <v>17356</v>
      </c>
      <c r="D347" s="18" t="s">
        <v>20</v>
      </c>
      <c r="E347" s="148">
        <v>229525.11</v>
      </c>
      <c r="F347" s="70">
        <v>210638.93</v>
      </c>
      <c r="G347" s="7" t="s">
        <v>13</v>
      </c>
      <c r="H347" s="11" t="s">
        <v>110</v>
      </c>
      <c r="I347" s="7" t="s">
        <v>34</v>
      </c>
      <c r="J347" s="7" t="s">
        <v>109</v>
      </c>
      <c r="K347" s="7" t="s">
        <v>380</v>
      </c>
      <c r="L347" s="7" t="s">
        <v>379</v>
      </c>
      <c r="M347" s="19">
        <v>2015</v>
      </c>
    </row>
    <row r="348" spans="1:13" s="2" customFormat="1" ht="147" customHeight="1">
      <c r="A348" s="18">
        <v>332</v>
      </c>
      <c r="B348" s="9">
        <v>13</v>
      </c>
      <c r="C348" s="9">
        <v>17459</v>
      </c>
      <c r="D348" s="18" t="s">
        <v>12</v>
      </c>
      <c r="E348" s="148">
        <v>657123.1</v>
      </c>
      <c r="F348" s="70">
        <v>657122.62</v>
      </c>
      <c r="G348" s="7" t="s">
        <v>11</v>
      </c>
      <c r="H348" s="11" t="s">
        <v>202</v>
      </c>
      <c r="I348" s="7" t="s">
        <v>201</v>
      </c>
      <c r="J348" s="7" t="s">
        <v>885</v>
      </c>
      <c r="K348" s="7" t="s">
        <v>380</v>
      </c>
      <c r="L348" s="7" t="s">
        <v>379</v>
      </c>
      <c r="M348" s="19">
        <v>2015</v>
      </c>
    </row>
    <row r="349" spans="1:13" s="2" customFormat="1" ht="180" customHeight="1">
      <c r="A349" s="18">
        <v>333</v>
      </c>
      <c r="B349" s="9">
        <v>24</v>
      </c>
      <c r="C349" s="9">
        <v>17659</v>
      </c>
      <c r="D349" s="18" t="s">
        <v>16</v>
      </c>
      <c r="E349" s="148">
        <v>121200</v>
      </c>
      <c r="F349" s="70">
        <v>106650</v>
      </c>
      <c r="G349" s="7" t="s">
        <v>11</v>
      </c>
      <c r="H349" s="11" t="s">
        <v>2149</v>
      </c>
      <c r="I349" s="7" t="s">
        <v>128</v>
      </c>
      <c r="J349" s="7" t="s">
        <v>127</v>
      </c>
      <c r="K349" s="7" t="s">
        <v>197</v>
      </c>
      <c r="L349" s="7" t="s">
        <v>379</v>
      </c>
      <c r="M349" s="19">
        <v>2015</v>
      </c>
    </row>
    <row r="350" spans="1:13" s="2" customFormat="1" ht="408" customHeight="1">
      <c r="A350" s="18">
        <v>334</v>
      </c>
      <c r="B350" s="9">
        <v>28</v>
      </c>
      <c r="C350" s="9">
        <v>17425</v>
      </c>
      <c r="D350" s="18" t="s">
        <v>17</v>
      </c>
      <c r="E350" s="148">
        <v>27950</v>
      </c>
      <c r="F350" s="70">
        <v>27950</v>
      </c>
      <c r="G350" s="7" t="s">
        <v>440</v>
      </c>
      <c r="H350" s="11" t="s">
        <v>123</v>
      </c>
      <c r="I350" s="7" t="s">
        <v>124</v>
      </c>
      <c r="J350" s="7" t="s">
        <v>432</v>
      </c>
      <c r="K350" s="7" t="s">
        <v>380</v>
      </c>
      <c r="L350" s="7" t="s">
        <v>379</v>
      </c>
      <c r="M350" s="19">
        <v>2015</v>
      </c>
    </row>
    <row r="351" spans="1:13" s="2" customFormat="1" ht="163.5" customHeight="1">
      <c r="A351" s="18">
        <v>335</v>
      </c>
      <c r="B351" s="9">
        <v>32</v>
      </c>
      <c r="C351" s="9">
        <v>17694</v>
      </c>
      <c r="D351" s="18" t="s">
        <v>21</v>
      </c>
      <c r="E351" s="148">
        <v>111440.3</v>
      </c>
      <c r="F351" s="70">
        <v>111438.08</v>
      </c>
      <c r="G351" s="7" t="s">
        <v>11</v>
      </c>
      <c r="H351" s="11" t="s">
        <v>199</v>
      </c>
      <c r="I351" s="7" t="s">
        <v>200</v>
      </c>
      <c r="J351" s="7" t="s">
        <v>31</v>
      </c>
      <c r="K351" s="7" t="s">
        <v>197</v>
      </c>
      <c r="L351" s="7" t="s">
        <v>379</v>
      </c>
      <c r="M351" s="19">
        <v>2015</v>
      </c>
    </row>
    <row r="352" spans="1:13" s="2" customFormat="1" ht="225" customHeight="1">
      <c r="A352" s="18">
        <v>336</v>
      </c>
      <c r="B352" s="9">
        <v>39</v>
      </c>
      <c r="C352" s="9">
        <v>17544</v>
      </c>
      <c r="D352" s="18" t="s">
        <v>43</v>
      </c>
      <c r="E352" s="148">
        <v>11125</v>
      </c>
      <c r="F352" s="70">
        <v>9065.25</v>
      </c>
      <c r="G352" s="7" t="s">
        <v>15</v>
      </c>
      <c r="H352" s="11" t="s">
        <v>246</v>
      </c>
      <c r="I352" s="7" t="s">
        <v>245</v>
      </c>
      <c r="J352" s="7" t="s">
        <v>154</v>
      </c>
      <c r="K352" s="7" t="s">
        <v>197</v>
      </c>
      <c r="L352" s="7" t="s">
        <v>379</v>
      </c>
      <c r="M352" s="19">
        <v>2015</v>
      </c>
    </row>
    <row r="353" spans="1:13" s="2" customFormat="1" ht="264" customHeight="1">
      <c r="A353" s="18">
        <v>337</v>
      </c>
      <c r="B353" s="9">
        <v>40</v>
      </c>
      <c r="C353" s="9">
        <v>17461</v>
      </c>
      <c r="D353" s="18" t="s">
        <v>28</v>
      </c>
      <c r="E353" s="148">
        <v>6931.53</v>
      </c>
      <c r="F353" s="70">
        <v>2891.76</v>
      </c>
      <c r="G353" s="7" t="s">
        <v>440</v>
      </c>
      <c r="H353" s="11" t="s">
        <v>130</v>
      </c>
      <c r="I353" s="7" t="s">
        <v>175</v>
      </c>
      <c r="J353" s="7" t="s">
        <v>129</v>
      </c>
      <c r="K353" s="7" t="s">
        <v>380</v>
      </c>
      <c r="L353" s="7" t="s">
        <v>379</v>
      </c>
      <c r="M353" s="19">
        <v>2015</v>
      </c>
    </row>
    <row r="354" spans="1:13" s="2" customFormat="1" ht="147" customHeight="1">
      <c r="A354" s="18">
        <v>338</v>
      </c>
      <c r="B354" s="9">
        <v>42</v>
      </c>
      <c r="C354" s="9">
        <v>18023</v>
      </c>
      <c r="D354" s="18" t="s">
        <v>23</v>
      </c>
      <c r="E354" s="148">
        <v>7783225.7999999998</v>
      </c>
      <c r="F354" s="70">
        <v>7719030.9500000002</v>
      </c>
      <c r="G354" s="11" t="s">
        <v>381</v>
      </c>
      <c r="H354" s="11" t="s">
        <v>228</v>
      </c>
      <c r="I354" s="11" t="s">
        <v>229</v>
      </c>
      <c r="J354" s="7" t="s">
        <v>33</v>
      </c>
      <c r="K354" s="7" t="s">
        <v>197</v>
      </c>
      <c r="L354" s="7" t="s">
        <v>379</v>
      </c>
      <c r="M354" s="19">
        <v>2015</v>
      </c>
    </row>
    <row r="355" spans="1:13" s="2" customFormat="1" ht="375.75" customHeight="1">
      <c r="A355" s="18">
        <v>339</v>
      </c>
      <c r="B355" s="9">
        <v>43</v>
      </c>
      <c r="C355" s="9">
        <v>17368</v>
      </c>
      <c r="D355" s="18" t="s">
        <v>22</v>
      </c>
      <c r="E355" s="148">
        <v>1314074.3899999999</v>
      </c>
      <c r="F355" s="70">
        <v>1280127.78</v>
      </c>
      <c r="G355" s="7" t="s">
        <v>13</v>
      </c>
      <c r="H355" s="11" t="s">
        <v>111</v>
      </c>
      <c r="I355" s="7" t="s">
        <v>34</v>
      </c>
      <c r="J355" s="7" t="s">
        <v>91</v>
      </c>
      <c r="K355" s="7" t="s">
        <v>380</v>
      </c>
      <c r="L355" s="7" t="s">
        <v>379</v>
      </c>
      <c r="M355" s="19">
        <v>2015</v>
      </c>
    </row>
    <row r="356" spans="1:13" s="2" customFormat="1" ht="187.5" customHeight="1">
      <c r="A356" s="18">
        <v>340</v>
      </c>
      <c r="B356" s="9">
        <v>44</v>
      </c>
      <c r="C356" s="9">
        <v>17374</v>
      </c>
      <c r="D356" s="18" t="s">
        <v>26</v>
      </c>
      <c r="E356" s="148">
        <v>1318401.81</v>
      </c>
      <c r="F356" s="70">
        <v>1254202.8899999999</v>
      </c>
      <c r="G356" s="7" t="s">
        <v>13</v>
      </c>
      <c r="H356" s="11" t="s">
        <v>92</v>
      </c>
      <c r="I356" s="7" t="s">
        <v>34</v>
      </c>
      <c r="J356" s="7" t="s">
        <v>93</v>
      </c>
      <c r="K356" s="7" t="s">
        <v>380</v>
      </c>
      <c r="L356" s="7" t="s">
        <v>379</v>
      </c>
      <c r="M356" s="19">
        <v>2015</v>
      </c>
    </row>
    <row r="357" spans="1:13" s="2" customFormat="1" ht="93" customHeight="1">
      <c r="A357" s="18">
        <v>341</v>
      </c>
      <c r="B357" s="9">
        <v>45</v>
      </c>
      <c r="C357" s="9">
        <v>17373</v>
      </c>
      <c r="D357" s="18" t="s">
        <v>25</v>
      </c>
      <c r="E357" s="148">
        <v>1831248.8</v>
      </c>
      <c r="F357" s="70">
        <v>1716354.82</v>
      </c>
      <c r="G357" s="7" t="s">
        <v>13</v>
      </c>
      <c r="H357" s="11" t="s">
        <v>90</v>
      </c>
      <c r="I357" s="7" t="s">
        <v>34</v>
      </c>
      <c r="J357" s="7" t="s">
        <v>91</v>
      </c>
      <c r="K357" s="7" t="s">
        <v>380</v>
      </c>
      <c r="L357" s="7" t="s">
        <v>379</v>
      </c>
      <c r="M357" s="19">
        <v>2015</v>
      </c>
    </row>
    <row r="358" spans="1:13" s="2" customFormat="1" ht="131.25" customHeight="1">
      <c r="A358" s="18">
        <v>342</v>
      </c>
      <c r="B358" s="9">
        <v>46</v>
      </c>
      <c r="C358" s="9">
        <v>17372</v>
      </c>
      <c r="D358" s="18" t="s">
        <v>27</v>
      </c>
      <c r="E358" s="148">
        <v>2267743.89</v>
      </c>
      <c r="F358" s="70">
        <v>2267743.89</v>
      </c>
      <c r="G358" s="7" t="s">
        <v>13</v>
      </c>
      <c r="H358" s="11" t="s">
        <v>65</v>
      </c>
      <c r="I358" s="7" t="s">
        <v>34</v>
      </c>
      <c r="J358" s="7" t="s">
        <v>66</v>
      </c>
      <c r="K358" s="7" t="s">
        <v>380</v>
      </c>
      <c r="L358" s="7" t="s">
        <v>379</v>
      </c>
      <c r="M358" s="19">
        <v>2015</v>
      </c>
    </row>
    <row r="359" spans="1:13" s="2" customFormat="1" ht="166.5" customHeight="1">
      <c r="A359" s="18">
        <v>343</v>
      </c>
      <c r="B359" s="9">
        <v>47</v>
      </c>
      <c r="C359" s="9">
        <v>17370</v>
      </c>
      <c r="D359" s="18" t="s">
        <v>24</v>
      </c>
      <c r="E359" s="148">
        <v>4065719.79</v>
      </c>
      <c r="F359" s="70">
        <v>4065508.49</v>
      </c>
      <c r="G359" s="7" t="s">
        <v>13</v>
      </c>
      <c r="H359" s="11" t="s">
        <v>138</v>
      </c>
      <c r="I359" s="7" t="s">
        <v>34</v>
      </c>
      <c r="J359" s="7" t="s">
        <v>56</v>
      </c>
      <c r="K359" s="7" t="s">
        <v>380</v>
      </c>
      <c r="L359" s="7" t="s">
        <v>379</v>
      </c>
      <c r="M359" s="19">
        <v>2015</v>
      </c>
    </row>
    <row r="360" spans="1:13" s="2" customFormat="1" ht="143.25" customHeight="1">
      <c r="A360" s="18">
        <v>344</v>
      </c>
      <c r="B360" s="9">
        <v>48</v>
      </c>
      <c r="C360" s="9">
        <v>17371</v>
      </c>
      <c r="D360" s="18" t="s">
        <v>382</v>
      </c>
      <c r="E360" s="148">
        <v>3049373.13</v>
      </c>
      <c r="F360" s="70">
        <v>1530988.69</v>
      </c>
      <c r="G360" s="7" t="s">
        <v>13</v>
      </c>
      <c r="H360" s="11" t="s">
        <v>383</v>
      </c>
      <c r="I360" s="7" t="s">
        <v>34</v>
      </c>
      <c r="J360" s="7" t="s">
        <v>284</v>
      </c>
      <c r="K360" s="7" t="s">
        <v>380</v>
      </c>
      <c r="L360" s="7" t="s">
        <v>379</v>
      </c>
      <c r="M360" s="19">
        <v>2015</v>
      </c>
    </row>
    <row r="361" spans="1:13" s="2" customFormat="1" ht="145.5" customHeight="1">
      <c r="A361" s="18">
        <v>345</v>
      </c>
      <c r="B361" s="9">
        <v>48</v>
      </c>
      <c r="C361" s="149">
        <v>18154</v>
      </c>
      <c r="D361" s="18" t="s">
        <v>444</v>
      </c>
      <c r="E361" s="150">
        <f>+E360-F360</f>
        <v>1518384.44</v>
      </c>
      <c r="F361" s="151">
        <v>1524686.4</v>
      </c>
      <c r="G361" s="7" t="s">
        <v>13</v>
      </c>
      <c r="H361" s="11" t="s">
        <v>445</v>
      </c>
      <c r="I361" s="7" t="s">
        <v>34</v>
      </c>
      <c r="J361" s="7" t="s">
        <v>284</v>
      </c>
      <c r="K361" s="7" t="s">
        <v>197</v>
      </c>
      <c r="L361" s="7" t="s">
        <v>379</v>
      </c>
      <c r="M361" s="19">
        <v>2015</v>
      </c>
    </row>
    <row r="362" spans="1:13" s="2" customFormat="1" ht="202.5" customHeight="1">
      <c r="A362" s="18">
        <v>346</v>
      </c>
      <c r="B362" s="9">
        <v>49</v>
      </c>
      <c r="C362" s="9">
        <v>17927</v>
      </c>
      <c r="D362" s="18" t="s">
        <v>29</v>
      </c>
      <c r="E362" s="148">
        <v>17000</v>
      </c>
      <c r="F362" s="70">
        <v>17000</v>
      </c>
      <c r="G362" s="7" t="s">
        <v>440</v>
      </c>
      <c r="H362" s="11" t="s">
        <v>69</v>
      </c>
      <c r="I362" s="7" t="s">
        <v>70</v>
      </c>
      <c r="J362" s="7" t="s">
        <v>71</v>
      </c>
      <c r="K362" s="7" t="s">
        <v>380</v>
      </c>
      <c r="L362" s="7" t="s">
        <v>379</v>
      </c>
      <c r="M362" s="19">
        <v>2015</v>
      </c>
    </row>
    <row r="363" spans="1:13" s="2" customFormat="1" ht="108" customHeight="1">
      <c r="A363" s="18">
        <v>347</v>
      </c>
      <c r="B363" s="9">
        <v>50</v>
      </c>
      <c r="C363" s="9">
        <v>17765</v>
      </c>
      <c r="D363" s="18" t="s">
        <v>384</v>
      </c>
      <c r="E363" s="148">
        <v>35000</v>
      </c>
      <c r="F363" s="70">
        <v>35000</v>
      </c>
      <c r="G363" s="7" t="s">
        <v>440</v>
      </c>
      <c r="H363" s="11" t="s">
        <v>145</v>
      </c>
      <c r="I363" s="7" t="s">
        <v>146</v>
      </c>
      <c r="J363" s="7" t="s">
        <v>98</v>
      </c>
      <c r="K363" s="7" t="s">
        <v>380</v>
      </c>
      <c r="L363" s="7" t="s">
        <v>379</v>
      </c>
      <c r="M363" s="19">
        <v>2015</v>
      </c>
    </row>
    <row r="364" spans="1:13" s="2" customFormat="1" ht="87" customHeight="1">
      <c r="A364" s="18">
        <v>348</v>
      </c>
      <c r="B364" s="9">
        <v>61</v>
      </c>
      <c r="C364" s="9">
        <v>17914</v>
      </c>
      <c r="D364" s="18" t="s">
        <v>46</v>
      </c>
      <c r="E364" s="148">
        <v>50000</v>
      </c>
      <c r="F364" s="70">
        <v>50000</v>
      </c>
      <c r="G364" s="7" t="s">
        <v>440</v>
      </c>
      <c r="H364" s="11" t="s">
        <v>151</v>
      </c>
      <c r="I364" s="7" t="s">
        <v>152</v>
      </c>
      <c r="J364" s="7" t="s">
        <v>150</v>
      </c>
      <c r="K364" s="7" t="s">
        <v>113</v>
      </c>
      <c r="L364" s="7" t="s">
        <v>379</v>
      </c>
      <c r="M364" s="19">
        <v>2015</v>
      </c>
    </row>
    <row r="365" spans="1:13" s="2" customFormat="1" ht="141" customHeight="1">
      <c r="A365" s="18">
        <v>349</v>
      </c>
      <c r="B365" s="9">
        <v>63</v>
      </c>
      <c r="C365" s="9">
        <v>18043</v>
      </c>
      <c r="D365" s="18" t="s">
        <v>57</v>
      </c>
      <c r="E365" s="148">
        <v>218210</v>
      </c>
      <c r="F365" s="70">
        <v>86784</v>
      </c>
      <c r="G365" s="7" t="s">
        <v>13</v>
      </c>
      <c r="H365" s="11" t="s">
        <v>157</v>
      </c>
      <c r="I365" s="7" t="s">
        <v>34</v>
      </c>
      <c r="J365" s="7" t="s">
        <v>59</v>
      </c>
      <c r="K365" s="7" t="s">
        <v>380</v>
      </c>
      <c r="L365" s="7" t="s">
        <v>379</v>
      </c>
      <c r="M365" s="19">
        <v>2015</v>
      </c>
    </row>
    <row r="366" spans="1:13" s="2" customFormat="1" ht="150" customHeight="1">
      <c r="A366" s="18">
        <v>350</v>
      </c>
      <c r="B366" s="9">
        <v>63</v>
      </c>
      <c r="C366" s="9">
        <v>18101</v>
      </c>
      <c r="D366" s="18" t="s">
        <v>57</v>
      </c>
      <c r="E366" s="148">
        <v>131426</v>
      </c>
      <c r="F366" s="70">
        <v>118152.8</v>
      </c>
      <c r="G366" s="7" t="s">
        <v>13</v>
      </c>
      <c r="H366" s="11" t="s">
        <v>193</v>
      </c>
      <c r="I366" s="7" t="s">
        <v>34</v>
      </c>
      <c r="J366" s="7" t="s">
        <v>59</v>
      </c>
      <c r="K366" s="7" t="s">
        <v>380</v>
      </c>
      <c r="L366" s="7" t="s">
        <v>379</v>
      </c>
      <c r="M366" s="19">
        <v>2015</v>
      </c>
    </row>
    <row r="367" spans="1:13" s="2" customFormat="1" ht="145.5" customHeight="1">
      <c r="A367" s="18">
        <v>351</v>
      </c>
      <c r="B367" s="9">
        <v>66</v>
      </c>
      <c r="C367" s="9">
        <v>17822</v>
      </c>
      <c r="D367" s="18" t="s">
        <v>116</v>
      </c>
      <c r="E367" s="148">
        <v>5493.25</v>
      </c>
      <c r="F367" s="70">
        <v>5865.15</v>
      </c>
      <c r="G367" s="7" t="s">
        <v>440</v>
      </c>
      <c r="H367" s="11" t="s">
        <v>155</v>
      </c>
      <c r="I367" s="7" t="s">
        <v>156</v>
      </c>
      <c r="J367" s="7" t="s">
        <v>259</v>
      </c>
      <c r="K367" s="7" t="s">
        <v>197</v>
      </c>
      <c r="L367" s="7" t="s">
        <v>379</v>
      </c>
      <c r="M367" s="19">
        <v>2015</v>
      </c>
    </row>
    <row r="368" spans="1:13" s="2" customFormat="1" ht="111" customHeight="1">
      <c r="A368" s="18">
        <v>352</v>
      </c>
      <c r="B368" s="9">
        <v>68</v>
      </c>
      <c r="C368" s="9">
        <v>17832</v>
      </c>
      <c r="D368" s="18" t="s">
        <v>44</v>
      </c>
      <c r="E368" s="148">
        <v>3752</v>
      </c>
      <c r="F368" s="70">
        <v>9110</v>
      </c>
      <c r="G368" s="7" t="s">
        <v>440</v>
      </c>
      <c r="H368" s="11" t="s">
        <v>153</v>
      </c>
      <c r="I368" s="7" t="s">
        <v>385</v>
      </c>
      <c r="J368" s="7" t="s">
        <v>372</v>
      </c>
      <c r="K368" s="7" t="s">
        <v>113</v>
      </c>
      <c r="L368" s="7" t="s">
        <v>379</v>
      </c>
      <c r="M368" s="19">
        <v>2015</v>
      </c>
    </row>
    <row r="369" spans="1:13" s="2" customFormat="1" ht="111" customHeight="1">
      <c r="A369" s="18">
        <v>353</v>
      </c>
      <c r="B369" s="9">
        <v>69</v>
      </c>
      <c r="C369" s="9">
        <v>17550</v>
      </c>
      <c r="D369" s="18" t="s">
        <v>47</v>
      </c>
      <c r="E369" s="148">
        <v>14000</v>
      </c>
      <c r="F369" s="70">
        <v>13750</v>
      </c>
      <c r="G369" s="7" t="s">
        <v>440</v>
      </c>
      <c r="H369" s="11" t="s">
        <v>131</v>
      </c>
      <c r="I369" s="7" t="s">
        <v>132</v>
      </c>
      <c r="J369" s="7" t="s">
        <v>386</v>
      </c>
      <c r="K369" s="7" t="s">
        <v>380</v>
      </c>
      <c r="L369" s="7" t="s">
        <v>379</v>
      </c>
      <c r="M369" s="19">
        <v>2015</v>
      </c>
    </row>
    <row r="370" spans="1:13" s="2" customFormat="1" ht="198.75" customHeight="1">
      <c r="A370" s="18">
        <v>354</v>
      </c>
      <c r="B370" s="9">
        <v>70</v>
      </c>
      <c r="C370" s="9">
        <v>17828</v>
      </c>
      <c r="D370" s="18" t="s">
        <v>100</v>
      </c>
      <c r="E370" s="148">
        <v>872</v>
      </c>
      <c r="F370" s="70">
        <v>823.04</v>
      </c>
      <c r="G370" s="7" t="s">
        <v>440</v>
      </c>
      <c r="H370" s="11" t="s">
        <v>105</v>
      </c>
      <c r="I370" s="7" t="s">
        <v>104</v>
      </c>
      <c r="J370" s="7" t="s">
        <v>99</v>
      </c>
      <c r="K370" s="7" t="s">
        <v>380</v>
      </c>
      <c r="L370" s="7" t="s">
        <v>379</v>
      </c>
      <c r="M370" s="19">
        <v>2015</v>
      </c>
    </row>
    <row r="371" spans="1:13" s="2" customFormat="1" ht="171" customHeight="1">
      <c r="A371" s="18">
        <v>355</v>
      </c>
      <c r="B371" s="9">
        <v>71</v>
      </c>
      <c r="C371" s="9">
        <v>17603</v>
      </c>
      <c r="D371" s="18" t="s">
        <v>48</v>
      </c>
      <c r="E371" s="148">
        <v>28000</v>
      </c>
      <c r="F371" s="70">
        <v>27600</v>
      </c>
      <c r="G371" s="7" t="s">
        <v>440</v>
      </c>
      <c r="H371" s="11" t="s">
        <v>434</v>
      </c>
      <c r="I371" s="7" t="s">
        <v>149</v>
      </c>
      <c r="J371" s="7" t="s">
        <v>144</v>
      </c>
      <c r="K371" s="7" t="s">
        <v>197</v>
      </c>
      <c r="L371" s="7" t="s">
        <v>379</v>
      </c>
      <c r="M371" s="19">
        <v>2015</v>
      </c>
    </row>
    <row r="372" spans="1:13" s="15" customFormat="1" ht="409.5">
      <c r="A372" s="18">
        <v>356</v>
      </c>
      <c r="B372" s="9">
        <v>72</v>
      </c>
      <c r="C372" s="9">
        <v>17884</v>
      </c>
      <c r="D372" s="18" t="s">
        <v>49</v>
      </c>
      <c r="E372" s="148">
        <v>42900</v>
      </c>
      <c r="F372" s="70">
        <v>41280</v>
      </c>
      <c r="G372" s="7" t="s">
        <v>440</v>
      </c>
      <c r="H372" s="11" t="s">
        <v>226</v>
      </c>
      <c r="I372" s="7" t="s">
        <v>159</v>
      </c>
      <c r="J372" s="7" t="s">
        <v>76</v>
      </c>
      <c r="K372" s="7" t="s">
        <v>113</v>
      </c>
      <c r="L372" s="7" t="s">
        <v>379</v>
      </c>
      <c r="M372" s="19">
        <v>2015</v>
      </c>
    </row>
    <row r="373" spans="1:13" s="2" customFormat="1" ht="117" customHeight="1">
      <c r="A373" s="18">
        <v>357</v>
      </c>
      <c r="B373" s="9">
        <v>73</v>
      </c>
      <c r="C373" s="9">
        <v>17894</v>
      </c>
      <c r="D373" s="18" t="s">
        <v>51</v>
      </c>
      <c r="E373" s="148">
        <v>13000</v>
      </c>
      <c r="F373" s="70">
        <v>13000</v>
      </c>
      <c r="G373" s="7" t="s">
        <v>440</v>
      </c>
      <c r="H373" s="11" t="s">
        <v>148</v>
      </c>
      <c r="I373" s="7" t="s">
        <v>147</v>
      </c>
      <c r="J373" s="7" t="s">
        <v>33</v>
      </c>
      <c r="K373" s="7" t="s">
        <v>380</v>
      </c>
      <c r="L373" s="7" t="s">
        <v>379</v>
      </c>
      <c r="M373" s="19">
        <v>2015</v>
      </c>
    </row>
    <row r="374" spans="1:13" s="2" customFormat="1" ht="117" customHeight="1">
      <c r="A374" s="18">
        <v>358</v>
      </c>
      <c r="B374" s="9">
        <v>81</v>
      </c>
      <c r="C374" s="9">
        <v>17367</v>
      </c>
      <c r="D374" s="18" t="s">
        <v>52</v>
      </c>
      <c r="E374" s="148">
        <v>38818.33</v>
      </c>
      <c r="F374" s="70">
        <v>25082.05</v>
      </c>
      <c r="G374" s="7" t="s">
        <v>440</v>
      </c>
      <c r="H374" s="11" t="s">
        <v>249</v>
      </c>
      <c r="I374" s="7" t="s">
        <v>248</v>
      </c>
      <c r="J374" s="7" t="s">
        <v>37</v>
      </c>
      <c r="K374" s="7" t="s">
        <v>197</v>
      </c>
      <c r="L374" s="7" t="s">
        <v>379</v>
      </c>
      <c r="M374" s="19">
        <v>2015</v>
      </c>
    </row>
    <row r="375" spans="1:13" s="2" customFormat="1" ht="240.75" customHeight="1">
      <c r="A375" s="18">
        <v>359</v>
      </c>
      <c r="B375" s="9">
        <v>82</v>
      </c>
      <c r="C375" s="9">
        <v>17658</v>
      </c>
      <c r="D375" s="18" t="s">
        <v>53</v>
      </c>
      <c r="E375" s="148">
        <v>9999.94</v>
      </c>
      <c r="F375" s="70">
        <v>6593.59</v>
      </c>
      <c r="G375" s="7" t="s">
        <v>440</v>
      </c>
      <c r="H375" s="11" t="s">
        <v>186</v>
      </c>
      <c r="I375" s="7" t="s">
        <v>185</v>
      </c>
      <c r="J375" s="7" t="s">
        <v>257</v>
      </c>
      <c r="K375" s="7" t="s">
        <v>197</v>
      </c>
      <c r="L375" s="7" t="s">
        <v>379</v>
      </c>
      <c r="M375" s="19">
        <v>2015</v>
      </c>
    </row>
    <row r="376" spans="1:13" s="2" customFormat="1" ht="129" customHeight="1">
      <c r="A376" s="18">
        <v>360</v>
      </c>
      <c r="B376" s="9">
        <v>85</v>
      </c>
      <c r="C376" s="9">
        <v>17613</v>
      </c>
      <c r="D376" s="18" t="s">
        <v>54</v>
      </c>
      <c r="E376" s="148">
        <v>8500</v>
      </c>
      <c r="F376" s="70">
        <v>6800</v>
      </c>
      <c r="G376" s="7" t="s">
        <v>440</v>
      </c>
      <c r="H376" s="11" t="s">
        <v>204</v>
      </c>
      <c r="I376" s="7" t="s">
        <v>205</v>
      </c>
      <c r="J376" s="7" t="s">
        <v>206</v>
      </c>
      <c r="K376" s="7" t="s">
        <v>380</v>
      </c>
      <c r="L376" s="7" t="s">
        <v>379</v>
      </c>
      <c r="M376" s="19">
        <v>2015</v>
      </c>
    </row>
    <row r="377" spans="1:13" s="2" customFormat="1" ht="129" customHeight="1">
      <c r="A377" s="18">
        <v>361</v>
      </c>
      <c r="B377" s="9">
        <v>86</v>
      </c>
      <c r="C377" s="9">
        <v>17604</v>
      </c>
      <c r="D377" s="18" t="s">
        <v>55</v>
      </c>
      <c r="E377" s="148">
        <v>8500</v>
      </c>
      <c r="F377" s="70">
        <v>6800</v>
      </c>
      <c r="G377" s="7" t="s">
        <v>440</v>
      </c>
      <c r="H377" s="11" t="s">
        <v>251</v>
      </c>
      <c r="I377" s="7" t="s">
        <v>250</v>
      </c>
      <c r="J377" s="7" t="s">
        <v>283</v>
      </c>
      <c r="K377" s="7" t="s">
        <v>380</v>
      </c>
      <c r="L377" s="7" t="s">
        <v>379</v>
      </c>
      <c r="M377" s="19">
        <v>2015</v>
      </c>
    </row>
    <row r="378" spans="1:13" s="2" customFormat="1" ht="136.5" customHeight="1">
      <c r="A378" s="18">
        <v>362</v>
      </c>
      <c r="B378" s="9">
        <v>87</v>
      </c>
      <c r="C378" s="9">
        <v>17923</v>
      </c>
      <c r="D378" s="18" t="s">
        <v>61</v>
      </c>
      <c r="E378" s="148">
        <v>13425.03</v>
      </c>
      <c r="F378" s="70">
        <v>12530</v>
      </c>
      <c r="G378" s="7" t="s">
        <v>440</v>
      </c>
      <c r="H378" s="11" t="s">
        <v>120</v>
      </c>
      <c r="I378" s="7" t="s">
        <v>121</v>
      </c>
      <c r="J378" s="7" t="s">
        <v>122</v>
      </c>
      <c r="K378" s="7" t="s">
        <v>380</v>
      </c>
      <c r="L378" s="7" t="s">
        <v>379</v>
      </c>
      <c r="M378" s="19">
        <v>2015</v>
      </c>
    </row>
    <row r="379" spans="1:13" s="2" customFormat="1" ht="254.25" customHeight="1">
      <c r="A379" s="18">
        <v>363</v>
      </c>
      <c r="B379" s="9">
        <v>88</v>
      </c>
      <c r="C379" s="9">
        <v>17418</v>
      </c>
      <c r="D379" s="18" t="s">
        <v>60</v>
      </c>
      <c r="E379" s="148">
        <v>7660.04</v>
      </c>
      <c r="F379" s="70">
        <v>4990</v>
      </c>
      <c r="G379" s="7" t="s">
        <v>440</v>
      </c>
      <c r="H379" s="11" t="s">
        <v>177</v>
      </c>
      <c r="I379" s="12" t="s">
        <v>178</v>
      </c>
      <c r="J379" s="7" t="s">
        <v>36</v>
      </c>
      <c r="K379" s="7" t="s">
        <v>113</v>
      </c>
      <c r="L379" s="7" t="s">
        <v>379</v>
      </c>
      <c r="M379" s="19">
        <v>2015</v>
      </c>
    </row>
    <row r="380" spans="1:13" s="2" customFormat="1" ht="154.5" customHeight="1">
      <c r="A380" s="18">
        <v>364</v>
      </c>
      <c r="B380" s="9">
        <v>89</v>
      </c>
      <c r="C380" s="9">
        <v>17921</v>
      </c>
      <c r="D380" s="18" t="s">
        <v>67</v>
      </c>
      <c r="E380" s="148">
        <v>9000</v>
      </c>
      <c r="F380" s="70">
        <v>8370</v>
      </c>
      <c r="G380" s="7" t="s">
        <v>440</v>
      </c>
      <c r="H380" s="11" t="s">
        <v>142</v>
      </c>
      <c r="I380" s="7" t="s">
        <v>143</v>
      </c>
      <c r="J380" s="7" t="s">
        <v>144</v>
      </c>
      <c r="K380" s="7" t="s">
        <v>113</v>
      </c>
      <c r="L380" s="7" t="s">
        <v>379</v>
      </c>
      <c r="M380" s="19">
        <v>2015</v>
      </c>
    </row>
    <row r="381" spans="1:13" s="2" customFormat="1" ht="123" customHeight="1">
      <c r="A381" s="18">
        <v>365</v>
      </c>
      <c r="B381" s="9">
        <v>90</v>
      </c>
      <c r="C381" s="9">
        <v>17474</v>
      </c>
      <c r="D381" s="18" t="s">
        <v>64</v>
      </c>
      <c r="E381" s="148">
        <v>2626.88</v>
      </c>
      <c r="F381" s="70">
        <v>2401.84</v>
      </c>
      <c r="G381" s="7" t="s">
        <v>440</v>
      </c>
      <c r="H381" s="11" t="s">
        <v>242</v>
      </c>
      <c r="I381" s="7" t="s">
        <v>244</v>
      </c>
      <c r="J381" s="7" t="s">
        <v>243</v>
      </c>
      <c r="K381" s="7" t="s">
        <v>197</v>
      </c>
      <c r="L381" s="7" t="s">
        <v>379</v>
      </c>
      <c r="M381" s="19">
        <v>2015</v>
      </c>
    </row>
    <row r="382" spans="1:13" s="2" customFormat="1" ht="120" customHeight="1">
      <c r="A382" s="18">
        <v>366</v>
      </c>
      <c r="B382" s="9">
        <v>91</v>
      </c>
      <c r="C382" s="9">
        <v>17924</v>
      </c>
      <c r="D382" s="18" t="s">
        <v>117</v>
      </c>
      <c r="E382" s="148">
        <v>7160</v>
      </c>
      <c r="F382" s="70">
        <v>5270</v>
      </c>
      <c r="G382" s="7" t="s">
        <v>440</v>
      </c>
      <c r="H382" s="11" t="s">
        <v>118</v>
      </c>
      <c r="I382" s="7" t="s">
        <v>103</v>
      </c>
      <c r="J382" s="7" t="s">
        <v>119</v>
      </c>
      <c r="K382" s="7" t="s">
        <v>197</v>
      </c>
      <c r="L382" s="7" t="s">
        <v>379</v>
      </c>
      <c r="M382" s="19">
        <v>2015</v>
      </c>
    </row>
    <row r="383" spans="1:13" s="2" customFormat="1" ht="118.5" customHeight="1">
      <c r="A383" s="18">
        <v>367</v>
      </c>
      <c r="B383" s="9">
        <v>92</v>
      </c>
      <c r="C383" s="9">
        <v>17925</v>
      </c>
      <c r="D383" s="18" t="s">
        <v>62</v>
      </c>
      <c r="E383" s="148">
        <v>4200</v>
      </c>
      <c r="F383" s="70">
        <v>4130</v>
      </c>
      <c r="G383" s="7" t="s">
        <v>440</v>
      </c>
      <c r="H383" s="11" t="s">
        <v>224</v>
      </c>
      <c r="I383" s="7" t="s">
        <v>225</v>
      </c>
      <c r="J383" s="12" t="s">
        <v>129</v>
      </c>
      <c r="K383" s="7" t="s">
        <v>113</v>
      </c>
      <c r="L383" s="7" t="s">
        <v>379</v>
      </c>
      <c r="M383" s="19">
        <v>2015</v>
      </c>
    </row>
    <row r="384" spans="1:13" s="2" customFormat="1" ht="82.5" customHeight="1">
      <c r="A384" s="18">
        <v>368</v>
      </c>
      <c r="B384" s="9">
        <v>93</v>
      </c>
      <c r="C384" s="9">
        <v>17926</v>
      </c>
      <c r="D384" s="18" t="s">
        <v>63</v>
      </c>
      <c r="E384" s="148">
        <v>10158.41</v>
      </c>
      <c r="F384" s="70">
        <v>10150</v>
      </c>
      <c r="G384" s="7" t="s">
        <v>440</v>
      </c>
      <c r="H384" s="11" t="s">
        <v>160</v>
      </c>
      <c r="I384" s="7" t="s">
        <v>72</v>
      </c>
      <c r="J384" s="7" t="s">
        <v>112</v>
      </c>
      <c r="K384" s="7" t="s">
        <v>113</v>
      </c>
      <c r="L384" s="7" t="s">
        <v>379</v>
      </c>
      <c r="M384" s="19">
        <v>2015</v>
      </c>
    </row>
    <row r="385" spans="1:13" s="2" customFormat="1" ht="105.75" customHeight="1">
      <c r="A385" s="18">
        <v>369</v>
      </c>
      <c r="B385" s="9">
        <v>100</v>
      </c>
      <c r="C385" s="9">
        <v>17934</v>
      </c>
      <c r="D385" s="18" t="s">
        <v>68</v>
      </c>
      <c r="E385" s="148">
        <v>32000</v>
      </c>
      <c r="F385" s="70">
        <v>16241.09</v>
      </c>
      <c r="G385" s="7" t="s">
        <v>440</v>
      </c>
      <c r="H385" s="11" t="s">
        <v>232</v>
      </c>
      <c r="I385" s="7" t="s">
        <v>163</v>
      </c>
      <c r="J385" s="7" t="s">
        <v>233</v>
      </c>
      <c r="K385" s="7" t="s">
        <v>197</v>
      </c>
      <c r="L385" s="7" t="s">
        <v>379</v>
      </c>
      <c r="M385" s="19">
        <v>2015</v>
      </c>
    </row>
    <row r="386" spans="1:13" s="2" customFormat="1" ht="117" customHeight="1">
      <c r="A386" s="18">
        <v>370</v>
      </c>
      <c r="B386" s="9">
        <v>101</v>
      </c>
      <c r="C386" s="9">
        <v>17377</v>
      </c>
      <c r="D386" s="18" t="s">
        <v>179</v>
      </c>
      <c r="E386" s="148">
        <v>13005.66</v>
      </c>
      <c r="F386" s="70">
        <v>13188</v>
      </c>
      <c r="G386" s="7" t="s">
        <v>440</v>
      </c>
      <c r="H386" s="11" t="s">
        <v>207</v>
      </c>
      <c r="I386" s="7" t="s">
        <v>208</v>
      </c>
      <c r="J386" s="7" t="s">
        <v>209</v>
      </c>
      <c r="K386" s="7" t="s">
        <v>197</v>
      </c>
      <c r="L386" s="7" t="s">
        <v>379</v>
      </c>
      <c r="M386" s="19">
        <v>2015</v>
      </c>
    </row>
    <row r="387" spans="1:13" s="2" customFormat="1" ht="129.75" customHeight="1">
      <c r="A387" s="18">
        <v>371</v>
      </c>
      <c r="B387" s="9">
        <v>102</v>
      </c>
      <c r="C387" s="9">
        <v>17479</v>
      </c>
      <c r="D387" s="18" t="s">
        <v>83</v>
      </c>
      <c r="E387" s="148">
        <v>1296.44</v>
      </c>
      <c r="F387" s="70">
        <v>1132.2</v>
      </c>
      <c r="G387" s="7" t="s">
        <v>440</v>
      </c>
      <c r="H387" s="11" t="s">
        <v>165</v>
      </c>
      <c r="I387" s="7" t="s">
        <v>166</v>
      </c>
      <c r="J387" s="7" t="s">
        <v>38</v>
      </c>
      <c r="K387" s="7" t="s">
        <v>197</v>
      </c>
      <c r="L387" s="7" t="s">
        <v>379</v>
      </c>
      <c r="M387" s="19">
        <v>2015</v>
      </c>
    </row>
    <row r="388" spans="1:13" s="2" customFormat="1" ht="138" customHeight="1">
      <c r="A388" s="18">
        <v>372</v>
      </c>
      <c r="B388" s="9">
        <v>104</v>
      </c>
      <c r="C388" s="9">
        <v>17938</v>
      </c>
      <c r="D388" s="18" t="s">
        <v>78</v>
      </c>
      <c r="E388" s="148">
        <v>25000</v>
      </c>
      <c r="F388" s="70">
        <v>20880</v>
      </c>
      <c r="G388" s="7" t="s">
        <v>440</v>
      </c>
      <c r="H388" s="11" t="s">
        <v>265</v>
      </c>
      <c r="I388" s="7" t="s">
        <v>266</v>
      </c>
      <c r="J388" s="7" t="s">
        <v>264</v>
      </c>
      <c r="K388" s="7" t="s">
        <v>197</v>
      </c>
      <c r="L388" s="7" t="s">
        <v>379</v>
      </c>
      <c r="M388" s="19">
        <v>2015</v>
      </c>
    </row>
    <row r="389" spans="1:13" s="2" customFormat="1" ht="146.25" customHeight="1">
      <c r="A389" s="18">
        <v>373</v>
      </c>
      <c r="B389" s="9">
        <v>105</v>
      </c>
      <c r="C389" s="9">
        <v>17939</v>
      </c>
      <c r="D389" s="18" t="s">
        <v>79</v>
      </c>
      <c r="E389" s="148">
        <v>375000</v>
      </c>
      <c r="F389" s="70">
        <v>297220.51</v>
      </c>
      <c r="G389" s="7" t="s">
        <v>13</v>
      </c>
      <c r="H389" s="11" t="s">
        <v>2146</v>
      </c>
      <c r="I389" s="7" t="s">
        <v>234</v>
      </c>
      <c r="J389" s="7" t="s">
        <v>282</v>
      </c>
      <c r="K389" s="7" t="s">
        <v>197</v>
      </c>
      <c r="L389" s="7" t="s">
        <v>379</v>
      </c>
      <c r="M389" s="19">
        <v>2015</v>
      </c>
    </row>
    <row r="390" spans="1:13" s="2" customFormat="1" ht="145.5" customHeight="1">
      <c r="A390" s="18">
        <v>374</v>
      </c>
      <c r="B390" s="9">
        <v>110</v>
      </c>
      <c r="C390" s="9">
        <v>17945</v>
      </c>
      <c r="D390" s="18" t="s">
        <v>74</v>
      </c>
      <c r="E390" s="148">
        <v>560</v>
      </c>
      <c r="F390" s="70">
        <v>271.02999999999997</v>
      </c>
      <c r="G390" s="7" t="s">
        <v>440</v>
      </c>
      <c r="H390" s="11" t="s">
        <v>190</v>
      </c>
      <c r="I390" s="7" t="s">
        <v>174</v>
      </c>
      <c r="J390" s="7" t="s">
        <v>38</v>
      </c>
      <c r="K390" s="7" t="s">
        <v>197</v>
      </c>
      <c r="L390" s="7" t="s">
        <v>379</v>
      </c>
      <c r="M390" s="19">
        <v>2015</v>
      </c>
    </row>
    <row r="391" spans="1:13" s="2" customFormat="1" ht="93.75" customHeight="1">
      <c r="A391" s="18">
        <v>375</v>
      </c>
      <c r="B391" s="9">
        <v>111</v>
      </c>
      <c r="C391" s="9">
        <v>17950</v>
      </c>
      <c r="D391" s="18" t="s">
        <v>75</v>
      </c>
      <c r="E391" s="148">
        <v>10125</v>
      </c>
      <c r="F391" s="70">
        <v>10125</v>
      </c>
      <c r="G391" s="7" t="s">
        <v>440</v>
      </c>
      <c r="H391" s="11" t="s">
        <v>134</v>
      </c>
      <c r="I391" s="7" t="s">
        <v>133</v>
      </c>
      <c r="J391" s="7" t="s">
        <v>135</v>
      </c>
      <c r="K391" s="7" t="s">
        <v>197</v>
      </c>
      <c r="L391" s="7" t="s">
        <v>379</v>
      </c>
      <c r="M391" s="19">
        <v>2015</v>
      </c>
    </row>
    <row r="392" spans="1:13" s="2" customFormat="1" ht="93.75" customHeight="1">
      <c r="A392" s="18">
        <v>376</v>
      </c>
      <c r="B392" s="9">
        <v>112</v>
      </c>
      <c r="C392" s="9">
        <v>17954</v>
      </c>
      <c r="D392" s="18" t="s">
        <v>82</v>
      </c>
      <c r="E392" s="148">
        <v>4000</v>
      </c>
      <c r="F392" s="70">
        <v>775</v>
      </c>
      <c r="G392" s="7" t="s">
        <v>440</v>
      </c>
      <c r="H392" s="11" t="s">
        <v>214</v>
      </c>
      <c r="I392" s="7" t="s">
        <v>213</v>
      </c>
      <c r="J392" s="7" t="s">
        <v>125</v>
      </c>
      <c r="K392" s="7" t="s">
        <v>197</v>
      </c>
      <c r="L392" s="7" t="s">
        <v>379</v>
      </c>
      <c r="M392" s="19">
        <v>2015</v>
      </c>
    </row>
    <row r="393" spans="1:13" s="2" customFormat="1" ht="93.75" customHeight="1">
      <c r="A393" s="18">
        <v>377</v>
      </c>
      <c r="B393" s="9">
        <v>113</v>
      </c>
      <c r="C393" s="9">
        <v>17955</v>
      </c>
      <c r="D393" s="18" t="s">
        <v>81</v>
      </c>
      <c r="E393" s="148">
        <v>240</v>
      </c>
      <c r="F393" s="70">
        <v>180.8</v>
      </c>
      <c r="G393" s="7" t="s">
        <v>440</v>
      </c>
      <c r="H393" s="11" t="s">
        <v>167</v>
      </c>
      <c r="I393" s="7" t="s">
        <v>168</v>
      </c>
      <c r="J393" s="7" t="s">
        <v>169</v>
      </c>
      <c r="K393" s="7" t="s">
        <v>113</v>
      </c>
      <c r="L393" s="7" t="s">
        <v>379</v>
      </c>
      <c r="M393" s="19">
        <v>2015</v>
      </c>
    </row>
    <row r="394" spans="1:13" s="2" customFormat="1" ht="114.75" customHeight="1">
      <c r="A394" s="18">
        <v>378</v>
      </c>
      <c r="B394" s="9">
        <v>115</v>
      </c>
      <c r="C394" s="9">
        <v>17956</v>
      </c>
      <c r="D394" s="18" t="s">
        <v>87</v>
      </c>
      <c r="E394" s="148">
        <v>4800</v>
      </c>
      <c r="F394" s="70">
        <v>4784</v>
      </c>
      <c r="G394" s="7" t="s">
        <v>440</v>
      </c>
      <c r="H394" s="11" t="s">
        <v>222</v>
      </c>
      <c r="I394" s="7" t="s">
        <v>221</v>
      </c>
      <c r="J394" s="7" t="s">
        <v>223</v>
      </c>
      <c r="K394" s="7" t="s">
        <v>197</v>
      </c>
      <c r="L394" s="7" t="s">
        <v>379</v>
      </c>
      <c r="M394" s="19">
        <v>2015</v>
      </c>
    </row>
    <row r="395" spans="1:13" s="2" customFormat="1" ht="99.75" customHeight="1">
      <c r="A395" s="18">
        <v>379</v>
      </c>
      <c r="B395" s="9">
        <v>117</v>
      </c>
      <c r="C395" s="9">
        <v>17958</v>
      </c>
      <c r="D395" s="18" t="s">
        <v>84</v>
      </c>
      <c r="E395" s="148">
        <v>800</v>
      </c>
      <c r="F395" s="70">
        <v>800</v>
      </c>
      <c r="G395" s="7" t="s">
        <v>440</v>
      </c>
      <c r="H395" s="11" t="s">
        <v>140</v>
      </c>
      <c r="I395" s="7" t="s">
        <v>141</v>
      </c>
      <c r="J395" s="7" t="s">
        <v>139</v>
      </c>
      <c r="K395" s="7" t="s">
        <v>380</v>
      </c>
      <c r="L395" s="7" t="s">
        <v>379</v>
      </c>
      <c r="M395" s="19">
        <v>2015</v>
      </c>
    </row>
    <row r="396" spans="1:13" s="2" customFormat="1" ht="75" customHeight="1">
      <c r="A396" s="18">
        <v>380</v>
      </c>
      <c r="B396" s="9">
        <v>118</v>
      </c>
      <c r="C396" s="9">
        <v>17624</v>
      </c>
      <c r="D396" s="18" t="s">
        <v>96</v>
      </c>
      <c r="E396" s="148">
        <v>70</v>
      </c>
      <c r="F396" s="70">
        <v>75.260000000000005</v>
      </c>
      <c r="G396" s="7" t="s">
        <v>440</v>
      </c>
      <c r="H396" s="11" t="s">
        <v>187</v>
      </c>
      <c r="I396" s="7" t="s">
        <v>188</v>
      </c>
      <c r="J396" s="7" t="s">
        <v>189</v>
      </c>
      <c r="K396" s="7" t="s">
        <v>197</v>
      </c>
      <c r="L396" s="7" t="s">
        <v>379</v>
      </c>
      <c r="M396" s="19">
        <v>2015</v>
      </c>
    </row>
    <row r="397" spans="1:13" s="2" customFormat="1" ht="81.75" customHeight="1">
      <c r="A397" s="18">
        <v>381</v>
      </c>
      <c r="B397" s="9">
        <v>119</v>
      </c>
      <c r="C397" s="9">
        <v>17964</v>
      </c>
      <c r="D397" s="18" t="s">
        <v>85</v>
      </c>
      <c r="E397" s="148">
        <v>17021.93</v>
      </c>
      <c r="F397" s="70">
        <v>17960.099999999999</v>
      </c>
      <c r="G397" s="7" t="s">
        <v>440</v>
      </c>
      <c r="H397" s="11" t="s">
        <v>210</v>
      </c>
      <c r="I397" s="7" t="s">
        <v>211</v>
      </c>
      <c r="J397" s="7" t="s">
        <v>212</v>
      </c>
      <c r="K397" s="7" t="s">
        <v>197</v>
      </c>
      <c r="L397" s="7" t="s">
        <v>379</v>
      </c>
      <c r="M397" s="19">
        <v>2015</v>
      </c>
    </row>
    <row r="398" spans="1:13" s="2" customFormat="1" ht="81.75" customHeight="1">
      <c r="A398" s="18">
        <v>382</v>
      </c>
      <c r="B398" s="9">
        <v>124</v>
      </c>
      <c r="C398" s="9">
        <v>17985</v>
      </c>
      <c r="D398" s="18" t="s">
        <v>88</v>
      </c>
      <c r="E398" s="148">
        <v>1620</v>
      </c>
      <c r="F398" s="70">
        <v>920.85</v>
      </c>
      <c r="G398" s="7" t="s">
        <v>440</v>
      </c>
      <c r="H398" s="11" t="s">
        <v>195</v>
      </c>
      <c r="I398" s="7" t="s">
        <v>196</v>
      </c>
      <c r="J398" s="7" t="s">
        <v>89</v>
      </c>
      <c r="K398" s="7" t="s">
        <v>197</v>
      </c>
      <c r="L398" s="7" t="s">
        <v>379</v>
      </c>
      <c r="M398" s="19">
        <v>2015</v>
      </c>
    </row>
    <row r="399" spans="1:13" s="2" customFormat="1" ht="89.25" customHeight="1">
      <c r="A399" s="18">
        <v>383</v>
      </c>
      <c r="B399" s="9">
        <v>126</v>
      </c>
      <c r="C399" s="9">
        <v>17988</v>
      </c>
      <c r="D399" s="18" t="s">
        <v>95</v>
      </c>
      <c r="E399" s="148">
        <v>600</v>
      </c>
      <c r="F399" s="70">
        <v>600</v>
      </c>
      <c r="G399" s="7" t="s">
        <v>440</v>
      </c>
      <c r="H399" s="11" t="s">
        <v>170</v>
      </c>
      <c r="I399" s="7" t="s">
        <v>171</v>
      </c>
      <c r="J399" s="7" t="s">
        <v>172</v>
      </c>
      <c r="K399" s="7" t="s">
        <v>197</v>
      </c>
      <c r="L399" s="7" t="s">
        <v>379</v>
      </c>
      <c r="M399" s="19">
        <v>2015</v>
      </c>
    </row>
    <row r="400" spans="1:13" s="2" customFormat="1" ht="95.25" customHeight="1">
      <c r="A400" s="18">
        <v>384</v>
      </c>
      <c r="B400" s="9">
        <v>127</v>
      </c>
      <c r="C400" s="9">
        <v>17991</v>
      </c>
      <c r="D400" s="18" t="s">
        <v>94</v>
      </c>
      <c r="E400" s="148">
        <v>9000</v>
      </c>
      <c r="F400" s="70">
        <v>8995.44</v>
      </c>
      <c r="G400" s="7" t="s">
        <v>440</v>
      </c>
      <c r="H400" s="11" t="s">
        <v>217</v>
      </c>
      <c r="I400" s="7" t="s">
        <v>218</v>
      </c>
      <c r="J400" s="7" t="s">
        <v>268</v>
      </c>
      <c r="K400" s="7" t="s">
        <v>197</v>
      </c>
      <c r="L400" s="7" t="s">
        <v>379</v>
      </c>
      <c r="M400" s="19">
        <v>2015</v>
      </c>
    </row>
    <row r="401" spans="1:13" s="2" customFormat="1" ht="77.25" customHeight="1">
      <c r="A401" s="18">
        <v>385</v>
      </c>
      <c r="B401" s="9">
        <v>129</v>
      </c>
      <c r="C401" s="9">
        <v>17994</v>
      </c>
      <c r="D401" s="18" t="s">
        <v>97</v>
      </c>
      <c r="E401" s="148">
        <v>2105</v>
      </c>
      <c r="F401" s="70">
        <v>1424.03</v>
      </c>
      <c r="G401" s="7" t="s">
        <v>440</v>
      </c>
      <c r="H401" s="11" t="s">
        <v>216</v>
      </c>
      <c r="I401" s="7" t="s">
        <v>215</v>
      </c>
      <c r="J401" s="7" t="s">
        <v>258</v>
      </c>
      <c r="K401" s="7" t="s">
        <v>197</v>
      </c>
      <c r="L401" s="7" t="s">
        <v>379</v>
      </c>
      <c r="M401" s="19">
        <v>2015</v>
      </c>
    </row>
    <row r="402" spans="1:13" s="2" customFormat="1" ht="108" customHeight="1">
      <c r="A402" s="18">
        <v>386</v>
      </c>
      <c r="B402" s="9">
        <v>131</v>
      </c>
      <c r="C402" s="9">
        <v>17996</v>
      </c>
      <c r="D402" s="18" t="s">
        <v>101</v>
      </c>
      <c r="E402" s="148">
        <v>6445.62</v>
      </c>
      <c r="F402" s="70">
        <v>5980</v>
      </c>
      <c r="G402" s="7" t="s">
        <v>440</v>
      </c>
      <c r="H402" s="11" t="s">
        <v>230</v>
      </c>
      <c r="I402" s="7" t="s">
        <v>149</v>
      </c>
      <c r="J402" s="7" t="s">
        <v>231</v>
      </c>
      <c r="K402" s="7" t="s">
        <v>197</v>
      </c>
      <c r="L402" s="7" t="s">
        <v>379</v>
      </c>
      <c r="M402" s="19">
        <v>2015</v>
      </c>
    </row>
    <row r="403" spans="1:13" s="2" customFormat="1" ht="78.75" customHeight="1">
      <c r="A403" s="18">
        <v>387</v>
      </c>
      <c r="B403" s="9">
        <v>136</v>
      </c>
      <c r="C403" s="9">
        <v>18015</v>
      </c>
      <c r="D403" s="18" t="s">
        <v>106</v>
      </c>
      <c r="E403" s="148">
        <v>800</v>
      </c>
      <c r="F403" s="70">
        <v>523.5</v>
      </c>
      <c r="G403" s="7" t="s">
        <v>440</v>
      </c>
      <c r="H403" s="11" t="s">
        <v>220</v>
      </c>
      <c r="I403" s="7" t="s">
        <v>32</v>
      </c>
      <c r="J403" s="7" t="s">
        <v>437</v>
      </c>
      <c r="K403" s="7" t="s">
        <v>197</v>
      </c>
      <c r="L403" s="7" t="s">
        <v>379</v>
      </c>
      <c r="M403" s="19">
        <v>2015</v>
      </c>
    </row>
    <row r="404" spans="1:13" s="2" customFormat="1" ht="78" customHeight="1">
      <c r="A404" s="18">
        <v>388</v>
      </c>
      <c r="B404" s="9">
        <v>137</v>
      </c>
      <c r="C404" s="9">
        <v>18018</v>
      </c>
      <c r="D404" s="18" t="s">
        <v>107</v>
      </c>
      <c r="E404" s="148">
        <v>193</v>
      </c>
      <c r="F404" s="70">
        <v>134.4</v>
      </c>
      <c r="G404" s="7" t="s">
        <v>440</v>
      </c>
      <c r="H404" s="11" t="s">
        <v>260</v>
      </c>
      <c r="I404" s="7" t="s">
        <v>261</v>
      </c>
      <c r="J404" s="7" t="s">
        <v>50</v>
      </c>
      <c r="K404" s="7" t="s">
        <v>197</v>
      </c>
      <c r="L404" s="7" t="s">
        <v>379</v>
      </c>
      <c r="M404" s="19">
        <v>2015</v>
      </c>
    </row>
    <row r="405" spans="1:13" s="2" customFormat="1" ht="99" customHeight="1">
      <c r="A405" s="18">
        <v>389</v>
      </c>
      <c r="B405" s="9">
        <v>140</v>
      </c>
      <c r="C405" s="9">
        <v>18024</v>
      </c>
      <c r="D405" s="18" t="s">
        <v>115</v>
      </c>
      <c r="E405" s="148">
        <v>2250</v>
      </c>
      <c r="F405" s="70">
        <v>2145</v>
      </c>
      <c r="G405" s="7" t="s">
        <v>440</v>
      </c>
      <c r="H405" s="11" t="s">
        <v>219</v>
      </c>
      <c r="I405" s="7" t="s">
        <v>102</v>
      </c>
      <c r="J405" s="7" t="s">
        <v>173</v>
      </c>
      <c r="K405" s="7" t="s">
        <v>113</v>
      </c>
      <c r="L405" s="7" t="s">
        <v>379</v>
      </c>
      <c r="M405" s="19">
        <v>2015</v>
      </c>
    </row>
    <row r="406" spans="1:13" s="2" customFormat="1" ht="113.25" customHeight="1">
      <c r="A406" s="18">
        <v>390</v>
      </c>
      <c r="B406" s="9">
        <v>145</v>
      </c>
      <c r="C406" s="9">
        <v>18041</v>
      </c>
      <c r="D406" s="18" t="s">
        <v>126</v>
      </c>
      <c r="E406" s="148">
        <v>1800</v>
      </c>
      <c r="F406" s="70">
        <v>711</v>
      </c>
      <c r="G406" s="7" t="s">
        <v>440</v>
      </c>
      <c r="H406" s="11" t="s">
        <v>241</v>
      </c>
      <c r="I406" s="7" t="s">
        <v>188</v>
      </c>
      <c r="J406" s="7" t="s">
        <v>173</v>
      </c>
      <c r="K406" s="7" t="s">
        <v>197</v>
      </c>
      <c r="L406" s="7" t="s">
        <v>379</v>
      </c>
      <c r="M406" s="19">
        <v>2015</v>
      </c>
    </row>
    <row r="407" spans="1:13" s="2" customFormat="1" ht="121.5" customHeight="1">
      <c r="A407" s="18">
        <v>391</v>
      </c>
      <c r="B407" s="9">
        <v>146</v>
      </c>
      <c r="C407" s="9">
        <v>17902</v>
      </c>
      <c r="D407" s="18" t="s">
        <v>58</v>
      </c>
      <c r="E407" s="148">
        <v>1800</v>
      </c>
      <c r="F407" s="70">
        <v>1800</v>
      </c>
      <c r="G407" s="7" t="s">
        <v>440</v>
      </c>
      <c r="H407" s="11" t="s">
        <v>198</v>
      </c>
      <c r="I407" s="7" t="s">
        <v>387</v>
      </c>
      <c r="J407" s="7" t="s">
        <v>41</v>
      </c>
      <c r="K407" s="7" t="s">
        <v>113</v>
      </c>
      <c r="L407" s="7" t="s">
        <v>379</v>
      </c>
      <c r="M407" s="19">
        <v>2015</v>
      </c>
    </row>
    <row r="408" spans="1:13" s="2" customFormat="1" ht="111" customHeight="1">
      <c r="A408" s="18">
        <v>392</v>
      </c>
      <c r="B408" s="9">
        <v>147</v>
      </c>
      <c r="C408" s="9">
        <v>18053</v>
      </c>
      <c r="D408" s="18" t="s">
        <v>82</v>
      </c>
      <c r="E408" s="148">
        <v>1300</v>
      </c>
      <c r="F408" s="70">
        <v>1095.95</v>
      </c>
      <c r="G408" s="7" t="s">
        <v>440</v>
      </c>
      <c r="H408" s="11" t="s">
        <v>269</v>
      </c>
      <c r="I408" s="7" t="s">
        <v>270</v>
      </c>
      <c r="J408" s="7" t="s">
        <v>271</v>
      </c>
      <c r="K408" s="7" t="s">
        <v>197</v>
      </c>
      <c r="L408" s="7" t="s">
        <v>379</v>
      </c>
      <c r="M408" s="19">
        <v>2015</v>
      </c>
    </row>
    <row r="409" spans="1:13" s="2" customFormat="1" ht="114" customHeight="1">
      <c r="A409" s="18">
        <v>393</v>
      </c>
      <c r="B409" s="149">
        <v>150</v>
      </c>
      <c r="C409" s="149">
        <v>18091</v>
      </c>
      <c r="D409" s="18" t="s">
        <v>161</v>
      </c>
      <c r="E409" s="148">
        <v>4500</v>
      </c>
      <c r="F409" s="70">
        <v>1779.75</v>
      </c>
      <c r="G409" s="7" t="s">
        <v>440</v>
      </c>
      <c r="H409" s="11" t="s">
        <v>275</v>
      </c>
      <c r="I409" s="7" t="s">
        <v>276</v>
      </c>
      <c r="J409" s="7" t="s">
        <v>436</v>
      </c>
      <c r="K409" s="7" t="s">
        <v>197</v>
      </c>
      <c r="L409" s="7" t="s">
        <v>379</v>
      </c>
      <c r="M409" s="19">
        <v>2015</v>
      </c>
    </row>
    <row r="410" spans="1:13" s="2" customFormat="1" ht="105.75" customHeight="1">
      <c r="A410" s="18">
        <v>394</v>
      </c>
      <c r="B410" s="9">
        <v>152</v>
      </c>
      <c r="C410" s="9">
        <v>18068</v>
      </c>
      <c r="D410" s="18" t="s">
        <v>164</v>
      </c>
      <c r="E410" s="148">
        <v>3500</v>
      </c>
      <c r="F410" s="70">
        <v>3150</v>
      </c>
      <c r="G410" s="7" t="s">
        <v>440</v>
      </c>
      <c r="H410" s="11" t="s">
        <v>238</v>
      </c>
      <c r="I410" s="7" t="s">
        <v>239</v>
      </c>
      <c r="J410" s="7" t="s">
        <v>240</v>
      </c>
      <c r="K410" s="7" t="s">
        <v>197</v>
      </c>
      <c r="L410" s="7" t="s">
        <v>379</v>
      </c>
      <c r="M410" s="19">
        <v>2015</v>
      </c>
    </row>
    <row r="411" spans="1:13" s="2" customFormat="1" ht="138.75" customHeight="1">
      <c r="A411" s="18">
        <v>395</v>
      </c>
      <c r="B411" s="9">
        <v>154</v>
      </c>
      <c r="C411" s="9">
        <v>18077</v>
      </c>
      <c r="D411" s="18" t="s">
        <v>180</v>
      </c>
      <c r="E411" s="148">
        <v>6134</v>
      </c>
      <c r="F411" s="70">
        <v>6000</v>
      </c>
      <c r="G411" s="7" t="s">
        <v>440</v>
      </c>
      <c r="H411" s="11" t="s">
        <v>262</v>
      </c>
      <c r="I411" s="7" t="s">
        <v>263</v>
      </c>
      <c r="J411" s="7" t="s">
        <v>388</v>
      </c>
      <c r="K411" s="7" t="s">
        <v>197</v>
      </c>
      <c r="L411" s="7" t="s">
        <v>379</v>
      </c>
      <c r="M411" s="19">
        <v>2015</v>
      </c>
    </row>
    <row r="412" spans="1:13" s="2" customFormat="1" ht="268.5" customHeight="1">
      <c r="A412" s="18">
        <v>396</v>
      </c>
      <c r="B412" s="7">
        <v>165</v>
      </c>
      <c r="C412" s="9">
        <v>18102</v>
      </c>
      <c r="D412" s="18" t="s">
        <v>235</v>
      </c>
      <c r="E412" s="148">
        <v>5925</v>
      </c>
      <c r="F412" s="70">
        <v>2460</v>
      </c>
      <c r="G412" s="7" t="s">
        <v>440</v>
      </c>
      <c r="H412" s="11" t="s">
        <v>236</v>
      </c>
      <c r="I412" s="7" t="s">
        <v>237</v>
      </c>
      <c r="J412" s="7" t="s">
        <v>389</v>
      </c>
      <c r="K412" s="7" t="s">
        <v>197</v>
      </c>
      <c r="L412" s="7" t="s">
        <v>379</v>
      </c>
      <c r="M412" s="19">
        <v>2015</v>
      </c>
    </row>
    <row r="413" spans="1:13" s="2" customFormat="1" ht="261.75" customHeight="1">
      <c r="A413" s="18">
        <v>397</v>
      </c>
      <c r="B413" s="7">
        <v>166</v>
      </c>
      <c r="C413" s="9">
        <v>18103</v>
      </c>
      <c r="D413" s="18" t="s">
        <v>192</v>
      </c>
      <c r="E413" s="148">
        <v>7575</v>
      </c>
      <c r="F413" s="70">
        <v>7142.63</v>
      </c>
      <c r="G413" s="7" t="s">
        <v>440</v>
      </c>
      <c r="H413" s="11" t="s">
        <v>253</v>
      </c>
      <c r="I413" s="7" t="s">
        <v>254</v>
      </c>
      <c r="J413" s="7" t="s">
        <v>255</v>
      </c>
      <c r="K413" s="7" t="s">
        <v>197</v>
      </c>
      <c r="L413" s="7" t="s">
        <v>379</v>
      </c>
      <c r="M413" s="19">
        <v>2015</v>
      </c>
    </row>
    <row r="414" spans="1:13" s="2" customFormat="1" ht="105.75" customHeight="1">
      <c r="A414" s="18">
        <v>398</v>
      </c>
      <c r="B414" s="7">
        <v>181</v>
      </c>
      <c r="C414" s="9">
        <v>18138</v>
      </c>
      <c r="D414" s="18" t="s">
        <v>252</v>
      </c>
      <c r="E414" s="152">
        <v>2000</v>
      </c>
      <c r="F414" s="70">
        <v>2628.27</v>
      </c>
      <c r="G414" s="7" t="s">
        <v>440</v>
      </c>
      <c r="H414" s="11" t="s">
        <v>272</v>
      </c>
      <c r="I414" s="7" t="s">
        <v>273</v>
      </c>
      <c r="J414" s="7" t="s">
        <v>274</v>
      </c>
      <c r="K414" s="7" t="s">
        <v>197</v>
      </c>
      <c r="L414" s="7" t="s">
        <v>379</v>
      </c>
      <c r="M414" s="19">
        <v>2015</v>
      </c>
    </row>
    <row r="415" spans="1:13" ht="186" customHeight="1">
      <c r="A415" s="18">
        <v>399</v>
      </c>
      <c r="B415" s="9">
        <v>242</v>
      </c>
      <c r="C415" s="9">
        <v>17904</v>
      </c>
      <c r="D415" s="18" t="s">
        <v>29</v>
      </c>
      <c r="E415" s="148">
        <v>3000</v>
      </c>
      <c r="F415" s="70">
        <v>3000</v>
      </c>
      <c r="G415" s="7" t="s">
        <v>30</v>
      </c>
      <c r="H415" s="11" t="s">
        <v>451</v>
      </c>
      <c r="I415" s="7" t="s">
        <v>114</v>
      </c>
      <c r="J415" s="7" t="s">
        <v>71</v>
      </c>
      <c r="K415" s="7" t="s">
        <v>380</v>
      </c>
      <c r="L415" s="7" t="s">
        <v>379</v>
      </c>
      <c r="M415" s="19">
        <v>2015</v>
      </c>
    </row>
    <row r="416" spans="1:13" ht="120" customHeight="1">
      <c r="A416" s="18">
        <v>400</v>
      </c>
      <c r="B416" s="9">
        <v>3</v>
      </c>
      <c r="C416" s="9">
        <v>17345</v>
      </c>
      <c r="D416" s="18" t="s">
        <v>19</v>
      </c>
      <c r="E416" s="148">
        <v>28781.1</v>
      </c>
      <c r="F416" s="70">
        <v>28781.1</v>
      </c>
      <c r="G416" s="7" t="s">
        <v>442</v>
      </c>
      <c r="H416" s="61" t="s">
        <v>450</v>
      </c>
      <c r="I416" s="59" t="s">
        <v>39</v>
      </c>
      <c r="J416" s="7" t="s">
        <v>36</v>
      </c>
      <c r="K416" s="7" t="s">
        <v>380</v>
      </c>
      <c r="L416" s="7" t="s">
        <v>379</v>
      </c>
      <c r="M416" s="19">
        <v>2015</v>
      </c>
    </row>
    <row r="417" spans="1:13" ht="176.25" customHeight="1">
      <c r="A417" s="18">
        <v>401</v>
      </c>
      <c r="B417" s="9">
        <v>58</v>
      </c>
      <c r="C417" s="9">
        <v>18092</v>
      </c>
      <c r="D417" s="18" t="s">
        <v>191</v>
      </c>
      <c r="E417" s="148">
        <v>98478.39</v>
      </c>
      <c r="F417" s="70">
        <v>98478.39</v>
      </c>
      <c r="G417" s="7" t="s">
        <v>442</v>
      </c>
      <c r="H417" s="11" t="s">
        <v>446</v>
      </c>
      <c r="I417" s="7" t="s">
        <v>443</v>
      </c>
      <c r="J417" s="7" t="s">
        <v>449</v>
      </c>
      <c r="K417" s="7" t="s">
        <v>380</v>
      </c>
      <c r="L417" s="7" t="s">
        <v>379</v>
      </c>
      <c r="M417" s="19">
        <v>2015</v>
      </c>
    </row>
    <row r="418" spans="1:13" ht="142.5" customHeight="1">
      <c r="A418" s="18">
        <v>402</v>
      </c>
      <c r="B418" s="9">
        <v>58</v>
      </c>
      <c r="C418" s="9">
        <v>18098</v>
      </c>
      <c r="D418" s="18" t="s">
        <v>191</v>
      </c>
      <c r="E418" s="148">
        <v>327711.07</v>
      </c>
      <c r="F418" s="70">
        <v>327711.07</v>
      </c>
      <c r="G418" s="7" t="s">
        <v>442</v>
      </c>
      <c r="H418" s="11" t="s">
        <v>447</v>
      </c>
      <c r="I418" s="7" t="s">
        <v>194</v>
      </c>
      <c r="J418" s="7" t="s">
        <v>448</v>
      </c>
      <c r="K418" s="7" t="s">
        <v>380</v>
      </c>
      <c r="L418" s="7" t="s">
        <v>379</v>
      </c>
      <c r="M418" s="19">
        <v>2015</v>
      </c>
    </row>
    <row r="419" spans="1:13" ht="159" customHeight="1">
      <c r="A419" s="18">
        <v>403</v>
      </c>
      <c r="B419" s="115" t="s">
        <v>390</v>
      </c>
      <c r="C419" s="115">
        <v>17803</v>
      </c>
      <c r="D419" s="18" t="s">
        <v>391</v>
      </c>
      <c r="E419" s="62">
        <v>67500</v>
      </c>
      <c r="F419" s="63">
        <v>60986.1</v>
      </c>
      <c r="G419" s="7" t="s">
        <v>392</v>
      </c>
      <c r="H419" s="64" t="s">
        <v>393</v>
      </c>
      <c r="I419" s="18" t="s">
        <v>394</v>
      </c>
      <c r="J419" s="18" t="s">
        <v>395</v>
      </c>
      <c r="K419" s="18" t="s">
        <v>380</v>
      </c>
      <c r="L419" s="18" t="s">
        <v>368</v>
      </c>
      <c r="M419" s="19">
        <v>2015</v>
      </c>
    </row>
    <row r="420" spans="1:13" ht="101.25" customHeight="1">
      <c r="A420" s="18">
        <v>404</v>
      </c>
      <c r="B420" s="115" t="s">
        <v>396</v>
      </c>
      <c r="C420" s="115">
        <v>17757</v>
      </c>
      <c r="D420" s="18" t="s">
        <v>397</v>
      </c>
      <c r="E420" s="62">
        <v>12000</v>
      </c>
      <c r="F420" s="63">
        <v>8800</v>
      </c>
      <c r="G420" s="64" t="s">
        <v>357</v>
      </c>
      <c r="H420" s="64" t="s">
        <v>398</v>
      </c>
      <c r="I420" s="18" t="s">
        <v>399</v>
      </c>
      <c r="J420" s="18" t="s">
        <v>400</v>
      </c>
      <c r="K420" s="18" t="s">
        <v>380</v>
      </c>
      <c r="L420" s="18" t="s">
        <v>368</v>
      </c>
      <c r="M420" s="19">
        <v>2015</v>
      </c>
    </row>
    <row r="421" spans="1:13" ht="99" customHeight="1">
      <c r="A421" s="18">
        <v>405</v>
      </c>
      <c r="B421" s="115" t="s">
        <v>401</v>
      </c>
      <c r="C421" s="115">
        <v>17758</v>
      </c>
      <c r="D421" s="18" t="s">
        <v>402</v>
      </c>
      <c r="E421" s="62">
        <v>12000</v>
      </c>
      <c r="F421" s="63">
        <v>8800</v>
      </c>
      <c r="G421" s="64" t="s">
        <v>357</v>
      </c>
      <c r="H421" s="64" t="s">
        <v>403</v>
      </c>
      <c r="I421" s="18" t="s">
        <v>404</v>
      </c>
      <c r="J421" s="18" t="s">
        <v>405</v>
      </c>
      <c r="K421" s="18" t="s">
        <v>380</v>
      </c>
      <c r="L421" s="18" t="s">
        <v>368</v>
      </c>
      <c r="M421" s="19">
        <v>2015</v>
      </c>
    </row>
    <row r="422" spans="1:13" ht="93.75" customHeight="1">
      <c r="A422" s="18">
        <v>406</v>
      </c>
      <c r="B422" s="115" t="s">
        <v>406</v>
      </c>
      <c r="C422" s="115">
        <v>17809</v>
      </c>
      <c r="D422" s="18" t="s">
        <v>407</v>
      </c>
      <c r="E422" s="62">
        <v>12000</v>
      </c>
      <c r="F422" s="63">
        <v>8099.99</v>
      </c>
      <c r="G422" s="64" t="s">
        <v>357</v>
      </c>
      <c r="H422" s="64" t="s">
        <v>408</v>
      </c>
      <c r="I422" s="18" t="s">
        <v>409</v>
      </c>
      <c r="J422" s="18" t="s">
        <v>410</v>
      </c>
      <c r="K422" s="18" t="s">
        <v>380</v>
      </c>
      <c r="L422" s="18" t="s">
        <v>368</v>
      </c>
      <c r="M422" s="19">
        <v>2015</v>
      </c>
    </row>
    <row r="423" spans="1:13" ht="186.75" customHeight="1">
      <c r="A423" s="18">
        <v>407</v>
      </c>
      <c r="B423" s="153">
        <v>2</v>
      </c>
      <c r="C423" s="153" t="s">
        <v>411</v>
      </c>
      <c r="D423" s="18" t="s">
        <v>1723</v>
      </c>
      <c r="E423" s="154" t="s">
        <v>412</v>
      </c>
      <c r="F423" s="63">
        <v>249880.01</v>
      </c>
      <c r="G423" s="11" t="s">
        <v>381</v>
      </c>
      <c r="H423" s="64" t="s">
        <v>413</v>
      </c>
      <c r="I423" s="65" t="s">
        <v>414</v>
      </c>
      <c r="J423" s="48" t="s">
        <v>350</v>
      </c>
      <c r="K423" s="18" t="s">
        <v>197</v>
      </c>
      <c r="L423" s="18" t="s">
        <v>346</v>
      </c>
      <c r="M423" s="19">
        <v>2015</v>
      </c>
    </row>
    <row r="424" spans="1:13" ht="135.75" customHeight="1">
      <c r="A424" s="18">
        <v>408</v>
      </c>
      <c r="B424" s="153">
        <v>1</v>
      </c>
      <c r="C424" s="153" t="s">
        <v>415</v>
      </c>
      <c r="D424" s="18" t="s">
        <v>416</v>
      </c>
      <c r="E424" s="154" t="s">
        <v>417</v>
      </c>
      <c r="F424" s="63">
        <v>504</v>
      </c>
      <c r="G424" s="7" t="s">
        <v>440</v>
      </c>
      <c r="H424" s="64" t="s">
        <v>419</v>
      </c>
      <c r="I424" s="66" t="s">
        <v>420</v>
      </c>
      <c r="J424" s="48" t="s">
        <v>421</v>
      </c>
      <c r="K424" s="18" t="s">
        <v>380</v>
      </c>
      <c r="L424" s="18" t="s">
        <v>346</v>
      </c>
      <c r="M424" s="19">
        <v>2015</v>
      </c>
    </row>
    <row r="425" spans="1:13" ht="204.75" customHeight="1">
      <c r="A425" s="18">
        <v>409</v>
      </c>
      <c r="B425" s="153" t="s">
        <v>422</v>
      </c>
      <c r="C425" s="153">
        <v>18035</v>
      </c>
      <c r="D425" s="18" t="s">
        <v>423</v>
      </c>
      <c r="E425" s="155">
        <v>5125</v>
      </c>
      <c r="F425" s="63">
        <v>2426.88</v>
      </c>
      <c r="G425" s="7" t="s">
        <v>440</v>
      </c>
      <c r="H425" s="64" t="s">
        <v>433</v>
      </c>
      <c r="I425" s="67" t="s">
        <v>424</v>
      </c>
      <c r="J425" s="67" t="s">
        <v>425</v>
      </c>
      <c r="K425" s="18" t="s">
        <v>380</v>
      </c>
      <c r="L425" s="18" t="s">
        <v>426</v>
      </c>
      <c r="M425" s="19">
        <v>2015</v>
      </c>
    </row>
    <row r="426" spans="1:13" ht="160.5" customHeight="1">
      <c r="A426" s="18">
        <v>410</v>
      </c>
      <c r="B426" s="37" t="s">
        <v>427</v>
      </c>
      <c r="C426" s="37">
        <v>18003</v>
      </c>
      <c r="D426" s="18" t="s">
        <v>428</v>
      </c>
      <c r="E426" s="156">
        <v>625</v>
      </c>
      <c r="F426" s="63">
        <v>625</v>
      </c>
      <c r="G426" s="7" t="s">
        <v>440</v>
      </c>
      <c r="H426" s="64" t="s">
        <v>2147</v>
      </c>
      <c r="I426" s="19" t="s">
        <v>429</v>
      </c>
      <c r="J426" s="19" t="s">
        <v>430</v>
      </c>
      <c r="K426" s="18" t="s">
        <v>197</v>
      </c>
      <c r="L426" s="18" t="s">
        <v>431</v>
      </c>
      <c r="M426" s="19">
        <v>2015</v>
      </c>
    </row>
    <row r="427" spans="1:13" ht="100.5" customHeight="1">
      <c r="A427" s="18">
        <v>411</v>
      </c>
      <c r="B427" s="9">
        <v>99</v>
      </c>
      <c r="C427" s="9">
        <v>17420</v>
      </c>
      <c r="D427" s="18" t="s">
        <v>77</v>
      </c>
      <c r="E427" s="68">
        <v>2168.9899999999998</v>
      </c>
      <c r="F427" s="69">
        <v>1839.4</v>
      </c>
      <c r="G427" s="7" t="s">
        <v>440</v>
      </c>
      <c r="H427" s="64" t="s">
        <v>310</v>
      </c>
      <c r="I427" s="7" t="s">
        <v>311</v>
      </c>
      <c r="J427" s="7" t="s">
        <v>315</v>
      </c>
      <c r="K427" s="7" t="s">
        <v>280</v>
      </c>
      <c r="L427" s="18" t="s">
        <v>379</v>
      </c>
      <c r="M427" s="19">
        <v>2015</v>
      </c>
    </row>
    <row r="428" spans="1:13" ht="79.5" customHeight="1">
      <c r="A428" s="18">
        <v>412</v>
      </c>
      <c r="B428" s="9">
        <v>106</v>
      </c>
      <c r="C428" s="9">
        <v>17940</v>
      </c>
      <c r="D428" s="18" t="s">
        <v>80</v>
      </c>
      <c r="E428" s="68">
        <v>344125</v>
      </c>
      <c r="F428" s="69">
        <v>339000</v>
      </c>
      <c r="G428" s="7" t="s">
        <v>13</v>
      </c>
      <c r="H428" s="64" t="s">
        <v>289</v>
      </c>
      <c r="I428" s="7" t="s">
        <v>374</v>
      </c>
      <c r="J428" s="7" t="s">
        <v>288</v>
      </c>
      <c r="K428" s="7" t="s">
        <v>197</v>
      </c>
      <c r="L428" s="18" t="s">
        <v>379</v>
      </c>
      <c r="M428" s="19">
        <v>2015</v>
      </c>
    </row>
    <row r="429" spans="1:13" ht="106.5" customHeight="1">
      <c r="A429" s="18">
        <v>413</v>
      </c>
      <c r="B429" s="9">
        <v>107</v>
      </c>
      <c r="C429" s="9">
        <v>17942</v>
      </c>
      <c r="D429" s="18" t="s">
        <v>73</v>
      </c>
      <c r="E429" s="68">
        <v>3054.42</v>
      </c>
      <c r="F429" s="69">
        <v>3022.7</v>
      </c>
      <c r="G429" s="7" t="s">
        <v>440</v>
      </c>
      <c r="H429" s="64" t="s">
        <v>299</v>
      </c>
      <c r="I429" s="7" t="s">
        <v>370</v>
      </c>
      <c r="J429" s="7" t="s">
        <v>371</v>
      </c>
      <c r="K429" s="7" t="s">
        <v>280</v>
      </c>
      <c r="L429" s="18" t="s">
        <v>379</v>
      </c>
      <c r="M429" s="19">
        <v>2015</v>
      </c>
    </row>
    <row r="430" spans="1:13" ht="93.75" customHeight="1">
      <c r="A430" s="18">
        <v>414</v>
      </c>
      <c r="B430" s="9">
        <v>121</v>
      </c>
      <c r="C430" s="9">
        <v>17973</v>
      </c>
      <c r="D430" s="18" t="s">
        <v>309</v>
      </c>
      <c r="E430" s="68">
        <v>28000</v>
      </c>
      <c r="F430" s="69">
        <v>27999.14</v>
      </c>
      <c r="G430" s="7" t="s">
        <v>15</v>
      </c>
      <c r="H430" s="64" t="s">
        <v>290</v>
      </c>
      <c r="I430" s="7" t="s">
        <v>291</v>
      </c>
      <c r="J430" s="7" t="s">
        <v>86</v>
      </c>
      <c r="K430" s="7" t="s">
        <v>197</v>
      </c>
      <c r="L430" s="18" t="s">
        <v>379</v>
      </c>
      <c r="M430" s="19">
        <v>2015</v>
      </c>
    </row>
    <row r="431" spans="1:13" ht="148.5" customHeight="1">
      <c r="A431" s="18">
        <v>415</v>
      </c>
      <c r="B431" s="9">
        <v>123</v>
      </c>
      <c r="C431" s="9">
        <v>17980</v>
      </c>
      <c r="D431" s="18" t="s">
        <v>316</v>
      </c>
      <c r="E431" s="68">
        <v>12182.45</v>
      </c>
      <c r="F431" s="69">
        <v>8864.17</v>
      </c>
      <c r="G431" s="7" t="s">
        <v>440</v>
      </c>
      <c r="H431" s="64" t="s">
        <v>295</v>
      </c>
      <c r="I431" s="7" t="s">
        <v>327</v>
      </c>
      <c r="J431" s="7" t="s">
        <v>259</v>
      </c>
      <c r="K431" s="7" t="s">
        <v>197</v>
      </c>
      <c r="L431" s="18" t="s">
        <v>379</v>
      </c>
      <c r="M431" s="19">
        <v>2015</v>
      </c>
    </row>
    <row r="432" spans="1:13" ht="119.25" customHeight="1">
      <c r="A432" s="18">
        <v>416</v>
      </c>
      <c r="B432" s="9">
        <v>125</v>
      </c>
      <c r="C432" s="9">
        <v>17491</v>
      </c>
      <c r="D432" s="18" t="s">
        <v>136</v>
      </c>
      <c r="E432" s="68">
        <v>7462.97</v>
      </c>
      <c r="F432" s="69">
        <v>7134.61</v>
      </c>
      <c r="G432" s="7" t="s">
        <v>440</v>
      </c>
      <c r="H432" s="64" t="s">
        <v>323</v>
      </c>
      <c r="I432" s="7" t="s">
        <v>328</v>
      </c>
      <c r="J432" s="7" t="s">
        <v>372</v>
      </c>
      <c r="K432" s="7" t="s">
        <v>280</v>
      </c>
      <c r="L432" s="18" t="s">
        <v>379</v>
      </c>
      <c r="M432" s="19">
        <v>2015</v>
      </c>
    </row>
    <row r="433" spans="1:13" ht="69" customHeight="1">
      <c r="A433" s="18">
        <v>417</v>
      </c>
      <c r="B433" s="9">
        <v>138</v>
      </c>
      <c r="C433" s="9">
        <v>18020</v>
      </c>
      <c r="D433" s="18" t="s">
        <v>108</v>
      </c>
      <c r="E433" s="68">
        <v>29988.89</v>
      </c>
      <c r="F433" s="69">
        <v>17322.310000000001</v>
      </c>
      <c r="G433" s="7" t="s">
        <v>440</v>
      </c>
      <c r="H433" s="64" t="s">
        <v>285</v>
      </c>
      <c r="I433" s="7" t="s">
        <v>286</v>
      </c>
      <c r="J433" s="7" t="s">
        <v>287</v>
      </c>
      <c r="K433" s="7" t="s">
        <v>280</v>
      </c>
      <c r="L433" s="18" t="s">
        <v>379</v>
      </c>
      <c r="M433" s="19">
        <v>2015</v>
      </c>
    </row>
    <row r="434" spans="1:13" ht="48">
      <c r="A434" s="18">
        <v>418</v>
      </c>
      <c r="B434" s="9">
        <v>142</v>
      </c>
      <c r="C434" s="9">
        <v>18136</v>
      </c>
      <c r="D434" s="18" t="s">
        <v>278</v>
      </c>
      <c r="E434" s="68">
        <v>3700</v>
      </c>
      <c r="F434" s="69">
        <v>3500</v>
      </c>
      <c r="G434" s="7" t="s">
        <v>440</v>
      </c>
      <c r="H434" s="64" t="s">
        <v>279</v>
      </c>
      <c r="I434" s="7" t="s">
        <v>277</v>
      </c>
      <c r="J434" s="7" t="s">
        <v>281</v>
      </c>
      <c r="K434" s="7" t="s">
        <v>280</v>
      </c>
      <c r="L434" s="18" t="s">
        <v>379</v>
      </c>
      <c r="M434" s="19">
        <v>2015</v>
      </c>
    </row>
    <row r="435" spans="1:13" ht="86.25" customHeight="1">
      <c r="A435" s="18">
        <v>419</v>
      </c>
      <c r="B435" s="9">
        <v>144</v>
      </c>
      <c r="C435" s="9">
        <v>17953</v>
      </c>
      <c r="D435" s="18" t="s">
        <v>267</v>
      </c>
      <c r="E435" s="68">
        <v>46000</v>
      </c>
      <c r="F435" s="69">
        <v>46000</v>
      </c>
      <c r="G435" s="7" t="s">
        <v>440</v>
      </c>
      <c r="H435" s="64" t="s">
        <v>293</v>
      </c>
      <c r="I435" s="7" t="s">
        <v>42</v>
      </c>
      <c r="J435" s="7" t="s">
        <v>98</v>
      </c>
      <c r="K435" s="7" t="s">
        <v>294</v>
      </c>
      <c r="L435" s="18" t="s">
        <v>379</v>
      </c>
      <c r="M435" s="19">
        <v>2015</v>
      </c>
    </row>
    <row r="436" spans="1:13" ht="155.25" customHeight="1">
      <c r="A436" s="18">
        <v>420</v>
      </c>
      <c r="B436" s="9">
        <v>148</v>
      </c>
      <c r="C436" s="9">
        <v>18047</v>
      </c>
      <c r="D436" s="18" t="s">
        <v>158</v>
      </c>
      <c r="E436" s="68">
        <v>4000</v>
      </c>
      <c r="F436" s="69">
        <v>4000</v>
      </c>
      <c r="G436" s="7" t="s">
        <v>440</v>
      </c>
      <c r="H436" s="64" t="s">
        <v>296</v>
      </c>
      <c r="I436" s="7" t="s">
        <v>297</v>
      </c>
      <c r="J436" s="7" t="s">
        <v>298</v>
      </c>
      <c r="K436" s="7" t="s">
        <v>280</v>
      </c>
      <c r="L436" s="18" t="s">
        <v>379</v>
      </c>
      <c r="M436" s="19">
        <v>2015</v>
      </c>
    </row>
    <row r="437" spans="1:13" ht="72">
      <c r="A437" s="18">
        <v>421</v>
      </c>
      <c r="B437" s="9">
        <v>151</v>
      </c>
      <c r="C437" s="9">
        <v>17930</v>
      </c>
      <c r="D437" s="18" t="s">
        <v>162</v>
      </c>
      <c r="E437" s="68">
        <v>54250</v>
      </c>
      <c r="F437" s="69">
        <v>54250</v>
      </c>
      <c r="G437" s="7" t="s">
        <v>440</v>
      </c>
      <c r="H437" s="64" t="s">
        <v>373</v>
      </c>
      <c r="I437" s="11" t="s">
        <v>304</v>
      </c>
      <c r="J437" s="7" t="s">
        <v>303</v>
      </c>
      <c r="K437" s="7" t="s">
        <v>280</v>
      </c>
      <c r="L437" s="18" t="s">
        <v>379</v>
      </c>
      <c r="M437" s="19">
        <v>2015</v>
      </c>
    </row>
    <row r="438" spans="1:13" ht="88.5" customHeight="1">
      <c r="A438" s="18">
        <v>422</v>
      </c>
      <c r="B438" s="9">
        <v>153</v>
      </c>
      <c r="C438" s="9">
        <v>17537</v>
      </c>
      <c r="D438" s="7" t="s">
        <v>176</v>
      </c>
      <c r="E438" s="68">
        <v>928.7</v>
      </c>
      <c r="F438" s="69">
        <v>928.7</v>
      </c>
      <c r="G438" s="7" t="s">
        <v>440</v>
      </c>
      <c r="H438" s="64" t="s">
        <v>312</v>
      </c>
      <c r="I438" s="7" t="s">
        <v>313</v>
      </c>
      <c r="J438" s="7" t="s">
        <v>314</v>
      </c>
      <c r="K438" s="7" t="s">
        <v>197</v>
      </c>
      <c r="L438" s="18" t="s">
        <v>379</v>
      </c>
      <c r="M438" s="19">
        <v>2015</v>
      </c>
    </row>
    <row r="439" spans="1:13" ht="88.5" customHeight="1">
      <c r="A439" s="18">
        <v>423</v>
      </c>
      <c r="B439" s="9">
        <v>155</v>
      </c>
      <c r="C439" s="9">
        <v>18155</v>
      </c>
      <c r="D439" s="8" t="s">
        <v>256</v>
      </c>
      <c r="E439" s="68">
        <v>5738.89</v>
      </c>
      <c r="F439" s="69">
        <v>5738.89</v>
      </c>
      <c r="G439" s="7" t="s">
        <v>440</v>
      </c>
      <c r="H439" s="64" t="s">
        <v>319</v>
      </c>
      <c r="I439" s="7" t="s">
        <v>320</v>
      </c>
      <c r="J439" s="7" t="s">
        <v>439</v>
      </c>
      <c r="K439" s="7" t="s">
        <v>280</v>
      </c>
      <c r="L439" s="18" t="s">
        <v>379</v>
      </c>
      <c r="M439" s="19">
        <v>2015</v>
      </c>
    </row>
    <row r="440" spans="1:13" ht="91.5" customHeight="1">
      <c r="A440" s="18">
        <v>424</v>
      </c>
      <c r="B440" s="9">
        <v>158</v>
      </c>
      <c r="C440" s="9">
        <v>18085</v>
      </c>
      <c r="D440" s="7" t="s">
        <v>181</v>
      </c>
      <c r="E440" s="68">
        <v>1000</v>
      </c>
      <c r="F440" s="69">
        <v>999.94</v>
      </c>
      <c r="G440" s="7" t="s">
        <v>440</v>
      </c>
      <c r="H440" s="64" t="s">
        <v>306</v>
      </c>
      <c r="I440" s="7" t="s">
        <v>305</v>
      </c>
      <c r="J440" s="7" t="s">
        <v>435</v>
      </c>
      <c r="K440" s="7" t="s">
        <v>280</v>
      </c>
      <c r="L440" s="18" t="s">
        <v>379</v>
      </c>
      <c r="M440" s="19">
        <v>2015</v>
      </c>
    </row>
    <row r="441" spans="1:13" ht="409.5">
      <c r="A441" s="18">
        <v>425</v>
      </c>
      <c r="B441" s="9">
        <v>159</v>
      </c>
      <c r="C441" s="9">
        <v>18086</v>
      </c>
      <c r="D441" s="7" t="s">
        <v>182</v>
      </c>
      <c r="E441" s="68">
        <v>6632.64</v>
      </c>
      <c r="F441" s="70">
        <v>6632.64</v>
      </c>
      <c r="G441" s="7" t="s">
        <v>15</v>
      </c>
      <c r="H441" s="64" t="s">
        <v>302</v>
      </c>
      <c r="I441" s="7" t="s">
        <v>301</v>
      </c>
      <c r="J441" s="7" t="s">
        <v>300</v>
      </c>
      <c r="K441" s="7" t="s">
        <v>197</v>
      </c>
      <c r="L441" s="18" t="s">
        <v>379</v>
      </c>
      <c r="M441" s="19">
        <v>2015</v>
      </c>
    </row>
    <row r="442" spans="1:13" ht="96" customHeight="1">
      <c r="A442" s="18">
        <v>426</v>
      </c>
      <c r="B442" s="7">
        <v>162</v>
      </c>
      <c r="C442" s="43">
        <v>18167</v>
      </c>
      <c r="D442" s="7" t="s">
        <v>183</v>
      </c>
      <c r="E442" s="68">
        <v>418300</v>
      </c>
      <c r="F442" s="69">
        <v>418300</v>
      </c>
      <c r="G442" s="7" t="s">
        <v>13</v>
      </c>
      <c r="H442" s="64" t="s">
        <v>292</v>
      </c>
      <c r="I442" s="7" t="s">
        <v>375</v>
      </c>
      <c r="J442" s="71" t="s">
        <v>240</v>
      </c>
      <c r="K442" s="7" t="s">
        <v>197</v>
      </c>
      <c r="L442" s="18" t="s">
        <v>379</v>
      </c>
      <c r="M442" s="19">
        <v>2015</v>
      </c>
    </row>
    <row r="443" spans="1:13" ht="72" customHeight="1">
      <c r="A443" s="18">
        <v>427</v>
      </c>
      <c r="B443" s="12">
        <v>164</v>
      </c>
      <c r="C443" s="9">
        <v>17487</v>
      </c>
      <c r="D443" s="7" t="s">
        <v>184</v>
      </c>
      <c r="E443" s="68">
        <v>1225</v>
      </c>
      <c r="F443" s="69">
        <v>969.08</v>
      </c>
      <c r="G443" s="7" t="s">
        <v>440</v>
      </c>
      <c r="H443" s="64" t="s">
        <v>307</v>
      </c>
      <c r="I443" s="7" t="s">
        <v>308</v>
      </c>
      <c r="J443" s="7" t="s">
        <v>281</v>
      </c>
      <c r="K443" s="7" t="s">
        <v>280</v>
      </c>
      <c r="L443" s="18" t="s">
        <v>379</v>
      </c>
      <c r="M443" s="19">
        <v>2015</v>
      </c>
    </row>
    <row r="444" spans="1:13" ht="126.75" customHeight="1">
      <c r="A444" s="18">
        <v>428</v>
      </c>
      <c r="B444" s="7">
        <v>169</v>
      </c>
      <c r="C444" s="9">
        <v>18176</v>
      </c>
      <c r="D444" s="7" t="s">
        <v>203</v>
      </c>
      <c r="E444" s="27">
        <v>8486.25</v>
      </c>
      <c r="F444" s="69">
        <v>8289.1</v>
      </c>
      <c r="G444" s="7" t="s">
        <v>440</v>
      </c>
      <c r="H444" s="64" t="s">
        <v>376</v>
      </c>
      <c r="I444" s="7" t="s">
        <v>321</v>
      </c>
      <c r="J444" s="7" t="s">
        <v>322</v>
      </c>
      <c r="K444" s="7" t="s">
        <v>280</v>
      </c>
      <c r="L444" s="18" t="s">
        <v>379</v>
      </c>
      <c r="M444" s="19">
        <v>2015</v>
      </c>
    </row>
    <row r="445" spans="1:13" ht="90" customHeight="1">
      <c r="A445" s="18">
        <v>429</v>
      </c>
      <c r="B445" s="7">
        <v>174</v>
      </c>
      <c r="C445" s="9">
        <v>17648</v>
      </c>
      <c r="D445" s="7" t="s">
        <v>227</v>
      </c>
      <c r="E445" s="72">
        <v>3492.34</v>
      </c>
      <c r="F445" s="69">
        <v>3391.13</v>
      </c>
      <c r="G445" s="7" t="s">
        <v>440</v>
      </c>
      <c r="H445" s="64" t="s">
        <v>377</v>
      </c>
      <c r="I445" s="7" t="s">
        <v>324</v>
      </c>
      <c r="J445" s="7" t="s">
        <v>325</v>
      </c>
      <c r="K445" s="7" t="s">
        <v>280</v>
      </c>
      <c r="L445" s="18" t="s">
        <v>379</v>
      </c>
      <c r="M445" s="19">
        <v>2015</v>
      </c>
    </row>
    <row r="446" spans="1:13" ht="57" customHeight="1">
      <c r="A446" s="18">
        <v>430</v>
      </c>
      <c r="B446" s="7">
        <v>179</v>
      </c>
      <c r="C446" s="9">
        <v>17533</v>
      </c>
      <c r="D446" s="7" t="s">
        <v>247</v>
      </c>
      <c r="E446" s="72">
        <v>385</v>
      </c>
      <c r="F446" s="69">
        <v>385</v>
      </c>
      <c r="G446" s="7" t="s">
        <v>440</v>
      </c>
      <c r="H446" s="64" t="s">
        <v>317</v>
      </c>
      <c r="I446" s="7" t="s">
        <v>318</v>
      </c>
      <c r="J446" s="7" t="s">
        <v>438</v>
      </c>
      <c r="K446" s="7" t="s">
        <v>280</v>
      </c>
      <c r="L446" s="18" t="s">
        <v>379</v>
      </c>
      <c r="M446" s="19">
        <v>2015</v>
      </c>
    </row>
    <row r="447" spans="1:13" ht="188.25" customHeight="1">
      <c r="A447" s="73">
        <v>431</v>
      </c>
      <c r="B447" s="73" t="s">
        <v>329</v>
      </c>
      <c r="C447" s="74">
        <v>17935</v>
      </c>
      <c r="D447" s="73" t="s">
        <v>330</v>
      </c>
      <c r="E447" s="75">
        <v>48856.380000000005</v>
      </c>
      <c r="F447" s="76">
        <v>9434.3700000000008</v>
      </c>
      <c r="G447" s="77" t="s">
        <v>357</v>
      </c>
      <c r="H447" s="64" t="s">
        <v>331</v>
      </c>
      <c r="I447" s="77" t="s">
        <v>334</v>
      </c>
      <c r="J447" s="79" t="s">
        <v>338</v>
      </c>
      <c r="K447" s="73" t="s">
        <v>280</v>
      </c>
      <c r="L447" s="18" t="s">
        <v>345</v>
      </c>
      <c r="M447" s="19">
        <v>2015</v>
      </c>
    </row>
    <row r="448" spans="1:13" ht="70.5" customHeight="1">
      <c r="A448" s="80"/>
      <c r="B448" s="80"/>
      <c r="C448" s="81"/>
      <c r="D448" s="81"/>
      <c r="E448" s="81"/>
      <c r="F448" s="82">
        <v>6859.38</v>
      </c>
      <c r="G448" s="83"/>
      <c r="H448" s="64" t="s">
        <v>332</v>
      </c>
      <c r="I448" s="83" t="s">
        <v>335</v>
      </c>
      <c r="J448" s="84" t="s">
        <v>339</v>
      </c>
      <c r="K448" s="80"/>
      <c r="L448" s="18" t="s">
        <v>345</v>
      </c>
      <c r="M448" s="19">
        <v>2015</v>
      </c>
    </row>
    <row r="449" spans="1:13" ht="70.5" customHeight="1">
      <c r="A449" s="80"/>
      <c r="B449" s="80"/>
      <c r="C449" s="81"/>
      <c r="D449" s="81"/>
      <c r="E449" s="81"/>
      <c r="F449" s="82">
        <v>6375.67</v>
      </c>
      <c r="G449" s="83"/>
      <c r="H449" s="64" t="s">
        <v>342</v>
      </c>
      <c r="I449" s="83" t="s">
        <v>336</v>
      </c>
      <c r="J449" s="84" t="s">
        <v>340</v>
      </c>
      <c r="K449" s="80"/>
      <c r="L449" s="18" t="s">
        <v>345</v>
      </c>
      <c r="M449" s="19">
        <v>2015</v>
      </c>
    </row>
    <row r="450" spans="1:13" ht="70.5" customHeight="1">
      <c r="A450" s="85"/>
      <c r="B450" s="86"/>
      <c r="C450" s="86"/>
      <c r="D450" s="86"/>
      <c r="E450" s="86"/>
      <c r="F450" s="87">
        <v>22261</v>
      </c>
      <c r="G450" s="64"/>
      <c r="H450" s="64" t="s">
        <v>343</v>
      </c>
      <c r="I450" s="64" t="s">
        <v>337</v>
      </c>
      <c r="J450" s="88" t="s">
        <v>341</v>
      </c>
      <c r="K450" s="85"/>
      <c r="L450" s="18" t="s">
        <v>345</v>
      </c>
      <c r="M450" s="19">
        <v>2015</v>
      </c>
    </row>
    <row r="451" spans="1:13" ht="81" customHeight="1">
      <c r="A451" s="7">
        <f>+A447+1</f>
        <v>432</v>
      </c>
      <c r="B451" s="7" t="s">
        <v>347</v>
      </c>
      <c r="C451" s="9">
        <v>17497</v>
      </c>
      <c r="D451" s="64" t="s">
        <v>348</v>
      </c>
      <c r="E451" s="39">
        <v>13485</v>
      </c>
      <c r="F451" s="89">
        <v>18027.400000000001</v>
      </c>
      <c r="G451" s="7" t="s">
        <v>440</v>
      </c>
      <c r="H451" s="64" t="s">
        <v>343</v>
      </c>
      <c r="I451" s="18" t="s">
        <v>349</v>
      </c>
      <c r="J451" s="91" t="s">
        <v>350</v>
      </c>
      <c r="K451" s="7" t="s">
        <v>280</v>
      </c>
      <c r="L451" s="18" t="s">
        <v>346</v>
      </c>
      <c r="M451" s="19">
        <v>2015</v>
      </c>
    </row>
    <row r="452" spans="1:13" ht="75.75" customHeight="1">
      <c r="A452" s="7">
        <f>+A451+1</f>
        <v>433</v>
      </c>
      <c r="B452" s="9" t="s">
        <v>369</v>
      </c>
      <c r="C452" s="7">
        <v>17448</v>
      </c>
      <c r="D452" s="64" t="s">
        <v>351</v>
      </c>
      <c r="E452" s="39">
        <v>36577.760000000002</v>
      </c>
      <c r="F452" s="89">
        <v>33850.5</v>
      </c>
      <c r="G452" s="7" t="s">
        <v>440</v>
      </c>
      <c r="H452" s="64" t="s">
        <v>333</v>
      </c>
      <c r="I452" s="18" t="s">
        <v>352</v>
      </c>
      <c r="J452" s="91" t="s">
        <v>353</v>
      </c>
      <c r="K452" s="7" t="s">
        <v>294</v>
      </c>
      <c r="L452" s="18" t="s">
        <v>354</v>
      </c>
      <c r="M452" s="19">
        <v>2015</v>
      </c>
    </row>
    <row r="453" spans="1:13" ht="91.5" customHeight="1">
      <c r="A453" s="7">
        <f t="shared" ref="A453:A454" si="0">+A452+1</f>
        <v>434</v>
      </c>
      <c r="B453" s="92" t="s">
        <v>355</v>
      </c>
      <c r="C453" s="92">
        <v>17770</v>
      </c>
      <c r="D453" s="64" t="s">
        <v>356</v>
      </c>
      <c r="E453" s="93">
        <v>12000</v>
      </c>
      <c r="F453" s="94">
        <v>6266.64</v>
      </c>
      <c r="G453" s="64" t="s">
        <v>357</v>
      </c>
      <c r="H453" s="64" t="s">
        <v>358</v>
      </c>
      <c r="I453" s="64" t="s">
        <v>359</v>
      </c>
      <c r="J453" s="64" t="s">
        <v>360</v>
      </c>
      <c r="K453" s="64" t="s">
        <v>280</v>
      </c>
      <c r="L453" s="18" t="s">
        <v>368</v>
      </c>
      <c r="M453" s="19">
        <v>2015</v>
      </c>
    </row>
    <row r="454" spans="1:13" ht="73.5" customHeight="1">
      <c r="A454" s="7">
        <f t="shared" si="0"/>
        <v>435</v>
      </c>
      <c r="B454" s="17" t="s">
        <v>362</v>
      </c>
      <c r="C454" s="17">
        <v>17862</v>
      </c>
      <c r="D454" s="64" t="s">
        <v>363</v>
      </c>
      <c r="E454" s="95">
        <v>9692.2800000000007</v>
      </c>
      <c r="F454" s="96">
        <v>9377.2000000000007</v>
      </c>
      <c r="G454" s="18" t="s">
        <v>364</v>
      </c>
      <c r="H454" s="64" t="s">
        <v>365</v>
      </c>
      <c r="I454" s="18" t="s">
        <v>366</v>
      </c>
      <c r="J454" s="18" t="s">
        <v>367</v>
      </c>
      <c r="K454" s="64" t="s">
        <v>280</v>
      </c>
      <c r="L454" s="18" t="s">
        <v>368</v>
      </c>
      <c r="M454" s="19">
        <v>2015</v>
      </c>
    </row>
    <row r="455" spans="1:13" ht="60">
      <c r="A455" s="7">
        <v>436</v>
      </c>
      <c r="B455" s="9">
        <v>33</v>
      </c>
      <c r="C455" s="9">
        <v>17398</v>
      </c>
      <c r="D455" s="7" t="s">
        <v>1724</v>
      </c>
      <c r="E455" s="68">
        <v>519492.65</v>
      </c>
      <c r="F455" s="158">
        <v>426010</v>
      </c>
      <c r="G455" s="7" t="s">
        <v>13</v>
      </c>
      <c r="H455" s="7" t="s">
        <v>1725</v>
      </c>
      <c r="I455" s="11" t="s">
        <v>1726</v>
      </c>
      <c r="J455" s="7" t="s">
        <v>34</v>
      </c>
      <c r="K455" s="7" t="s">
        <v>972</v>
      </c>
      <c r="L455" s="7" t="s">
        <v>326</v>
      </c>
      <c r="M455" s="19">
        <v>2015</v>
      </c>
    </row>
    <row r="456" spans="1:13" ht="24">
      <c r="A456" s="7">
        <v>437</v>
      </c>
      <c r="B456" s="9">
        <v>94</v>
      </c>
      <c r="C456" s="9">
        <v>17928</v>
      </c>
      <c r="D456" s="7" t="s">
        <v>1727</v>
      </c>
      <c r="E456" s="68">
        <v>226983.01</v>
      </c>
      <c r="F456" s="134">
        <v>226900</v>
      </c>
      <c r="G456" s="7" t="s">
        <v>11</v>
      </c>
      <c r="H456" s="7" t="s">
        <v>1728</v>
      </c>
      <c r="I456" s="11" t="s">
        <v>1729</v>
      </c>
      <c r="J456" s="7" t="s">
        <v>1730</v>
      </c>
      <c r="K456" s="7" t="s">
        <v>972</v>
      </c>
      <c r="L456" s="7" t="s">
        <v>326</v>
      </c>
      <c r="M456" s="19">
        <v>2015</v>
      </c>
    </row>
    <row r="457" spans="1:13" ht="48">
      <c r="A457" s="7">
        <v>438</v>
      </c>
      <c r="B457" s="9">
        <v>108</v>
      </c>
      <c r="C457" s="9">
        <v>17943</v>
      </c>
      <c r="D457" s="7" t="s">
        <v>1731</v>
      </c>
      <c r="E457" s="68">
        <v>12002.5</v>
      </c>
      <c r="F457" s="158">
        <v>11600</v>
      </c>
      <c r="G457" s="7" t="s">
        <v>1040</v>
      </c>
      <c r="H457" s="7" t="s">
        <v>1732</v>
      </c>
      <c r="I457" s="11" t="s">
        <v>1733</v>
      </c>
      <c r="J457" s="7" t="s">
        <v>955</v>
      </c>
      <c r="K457" s="7" t="s">
        <v>1144</v>
      </c>
      <c r="L457" s="7" t="s">
        <v>326</v>
      </c>
      <c r="M457" s="19">
        <v>2015</v>
      </c>
    </row>
    <row r="458" spans="1:13" ht="144">
      <c r="A458" s="7">
        <f t="shared" ref="A458:A518" si="1">+A457+1</f>
        <v>439</v>
      </c>
      <c r="B458" s="9">
        <v>122</v>
      </c>
      <c r="C458" s="9">
        <v>17975</v>
      </c>
      <c r="D458" s="7" t="s">
        <v>1734</v>
      </c>
      <c r="E458" s="68">
        <v>37085.550000000003</v>
      </c>
      <c r="F458" s="158">
        <v>36303.81</v>
      </c>
      <c r="G458" s="7" t="s">
        <v>14</v>
      </c>
      <c r="H458" s="7" t="s">
        <v>1735</v>
      </c>
      <c r="I458" s="11" t="s">
        <v>1736</v>
      </c>
      <c r="J458" s="7" t="s">
        <v>1737</v>
      </c>
      <c r="K458" s="7" t="s">
        <v>972</v>
      </c>
      <c r="L458" s="7" t="s">
        <v>326</v>
      </c>
      <c r="M458" s="19">
        <v>2015</v>
      </c>
    </row>
    <row r="459" spans="1:13" ht="60">
      <c r="A459" s="7">
        <v>439</v>
      </c>
      <c r="B459" s="9">
        <v>130</v>
      </c>
      <c r="C459" s="9">
        <v>17995</v>
      </c>
      <c r="D459" s="7" t="s">
        <v>1738</v>
      </c>
      <c r="E459" s="68">
        <v>25000</v>
      </c>
      <c r="F459" s="158">
        <v>22500</v>
      </c>
      <c r="G459" s="7" t="s">
        <v>14</v>
      </c>
      <c r="H459" s="7" t="s">
        <v>1739</v>
      </c>
      <c r="I459" s="11" t="s">
        <v>1740</v>
      </c>
      <c r="J459" s="7" t="s">
        <v>1741</v>
      </c>
      <c r="K459" s="7" t="s">
        <v>972</v>
      </c>
      <c r="L459" s="7" t="s">
        <v>326</v>
      </c>
      <c r="M459" s="19">
        <v>2015</v>
      </c>
    </row>
    <row r="460" spans="1:13" ht="96">
      <c r="A460" s="7">
        <v>440</v>
      </c>
      <c r="B460" s="9">
        <v>132</v>
      </c>
      <c r="C460" s="9">
        <v>18007</v>
      </c>
      <c r="D460" s="7" t="s">
        <v>1742</v>
      </c>
      <c r="E460" s="68">
        <v>36744</v>
      </c>
      <c r="F460" s="158">
        <v>36743.919999999998</v>
      </c>
      <c r="G460" s="7" t="s">
        <v>14</v>
      </c>
      <c r="H460" s="7" t="s">
        <v>2143</v>
      </c>
      <c r="I460" s="11" t="s">
        <v>1743</v>
      </c>
      <c r="J460" s="7" t="s">
        <v>1744</v>
      </c>
      <c r="K460" s="7" t="s">
        <v>280</v>
      </c>
      <c r="L460" s="7" t="s">
        <v>326</v>
      </c>
      <c r="M460" s="19">
        <v>2015</v>
      </c>
    </row>
    <row r="461" spans="1:13" ht="96">
      <c r="A461" s="7">
        <v>441</v>
      </c>
      <c r="B461" s="9">
        <v>133</v>
      </c>
      <c r="C461" s="9">
        <v>17568</v>
      </c>
      <c r="D461" s="7" t="s">
        <v>1745</v>
      </c>
      <c r="E461" s="68">
        <v>19200</v>
      </c>
      <c r="F461" s="158">
        <v>12950</v>
      </c>
      <c r="G461" s="7" t="s">
        <v>14</v>
      </c>
      <c r="H461" s="7" t="s">
        <v>1746</v>
      </c>
      <c r="I461" s="11" t="s">
        <v>1747</v>
      </c>
      <c r="J461" s="7" t="s">
        <v>1748</v>
      </c>
      <c r="K461" s="7" t="s">
        <v>280</v>
      </c>
      <c r="L461" s="7" t="s">
        <v>326</v>
      </c>
      <c r="M461" s="19">
        <v>2015</v>
      </c>
    </row>
    <row r="462" spans="1:13" ht="96">
      <c r="A462" s="7">
        <f t="shared" si="1"/>
        <v>442</v>
      </c>
      <c r="B462" s="9">
        <v>135</v>
      </c>
      <c r="C462" s="9">
        <v>18014</v>
      </c>
      <c r="D462" s="7" t="s">
        <v>1749</v>
      </c>
      <c r="E462" s="68">
        <v>30000</v>
      </c>
      <c r="F462" s="158">
        <v>19647.599999999999</v>
      </c>
      <c r="G462" s="7" t="s">
        <v>14</v>
      </c>
      <c r="H462" s="7" t="s">
        <v>1750</v>
      </c>
      <c r="I462" s="11" t="s">
        <v>1751</v>
      </c>
      <c r="J462" s="7" t="s">
        <v>1752</v>
      </c>
      <c r="K462" s="7" t="s">
        <v>972</v>
      </c>
      <c r="L462" s="7" t="s">
        <v>326</v>
      </c>
      <c r="M462" s="19">
        <v>2015</v>
      </c>
    </row>
    <row r="463" spans="1:13" ht="84">
      <c r="A463" s="7">
        <v>442</v>
      </c>
      <c r="B463" s="9">
        <v>139</v>
      </c>
      <c r="C463" s="9">
        <v>17944</v>
      </c>
      <c r="D463" s="7" t="s">
        <v>1753</v>
      </c>
      <c r="E463" s="68">
        <v>70997.5</v>
      </c>
      <c r="F463" s="158">
        <v>70993</v>
      </c>
      <c r="G463" s="7" t="s">
        <v>1040</v>
      </c>
      <c r="H463" s="7" t="s">
        <v>2144</v>
      </c>
      <c r="I463" s="11" t="s">
        <v>1754</v>
      </c>
      <c r="J463" s="7" t="s">
        <v>1755</v>
      </c>
      <c r="K463" s="7" t="s">
        <v>972</v>
      </c>
      <c r="L463" s="7" t="s">
        <v>326</v>
      </c>
      <c r="M463" s="19">
        <v>2015</v>
      </c>
    </row>
    <row r="464" spans="1:13" ht="72">
      <c r="A464" s="7">
        <v>443</v>
      </c>
      <c r="B464" s="9">
        <v>141</v>
      </c>
      <c r="C464" s="9">
        <v>18026</v>
      </c>
      <c r="D464" s="7" t="s">
        <v>1756</v>
      </c>
      <c r="E464" s="68">
        <v>24659.4</v>
      </c>
      <c r="F464" s="158">
        <v>18431.64</v>
      </c>
      <c r="G464" s="7" t="s">
        <v>14</v>
      </c>
      <c r="H464" s="7" t="s">
        <v>1757</v>
      </c>
      <c r="I464" s="11" t="s">
        <v>1758</v>
      </c>
      <c r="J464" s="7" t="s">
        <v>1759</v>
      </c>
      <c r="K464" s="7" t="s">
        <v>972</v>
      </c>
      <c r="L464" s="7" t="s">
        <v>326</v>
      </c>
      <c r="M464" s="19">
        <v>2015</v>
      </c>
    </row>
    <row r="465" spans="1:13" ht="36">
      <c r="A465" s="7">
        <v>444</v>
      </c>
      <c r="B465" s="9">
        <v>157</v>
      </c>
      <c r="C465" s="9">
        <v>18084</v>
      </c>
      <c r="D465" s="7" t="s">
        <v>1760</v>
      </c>
      <c r="E465" s="68">
        <v>4500</v>
      </c>
      <c r="F465" s="134">
        <v>4495.1400000000003</v>
      </c>
      <c r="G465" s="7" t="s">
        <v>14</v>
      </c>
      <c r="H465" s="7" t="s">
        <v>1761</v>
      </c>
      <c r="I465" s="11" t="s">
        <v>1762</v>
      </c>
      <c r="J465" s="7" t="s">
        <v>1763</v>
      </c>
      <c r="K465" s="7" t="s">
        <v>280</v>
      </c>
      <c r="L465" s="7" t="s">
        <v>326</v>
      </c>
      <c r="M465" s="19">
        <v>2015</v>
      </c>
    </row>
    <row r="466" spans="1:13" ht="72">
      <c r="A466" s="7">
        <f t="shared" si="1"/>
        <v>445</v>
      </c>
      <c r="B466" s="9">
        <v>160</v>
      </c>
      <c r="C466" s="9">
        <v>18000</v>
      </c>
      <c r="D466" s="7" t="s">
        <v>1764</v>
      </c>
      <c r="E466" s="68">
        <v>22817</v>
      </c>
      <c r="F466" s="134">
        <v>24000</v>
      </c>
      <c r="G466" s="7" t="s">
        <v>14</v>
      </c>
      <c r="H466" s="7" t="s">
        <v>1765</v>
      </c>
      <c r="I466" s="11" t="s">
        <v>1766</v>
      </c>
      <c r="J466" s="7" t="s">
        <v>1767</v>
      </c>
      <c r="K466" s="7" t="s">
        <v>972</v>
      </c>
      <c r="L466" s="7" t="s">
        <v>326</v>
      </c>
      <c r="M466" s="19">
        <v>2015</v>
      </c>
    </row>
    <row r="467" spans="1:13" ht="36">
      <c r="A467" s="7">
        <v>445</v>
      </c>
      <c r="B467" s="9">
        <v>161</v>
      </c>
      <c r="C467" s="9">
        <v>18089</v>
      </c>
      <c r="D467" s="7" t="s">
        <v>1768</v>
      </c>
      <c r="E467" s="68">
        <v>10000</v>
      </c>
      <c r="F467" s="134">
        <v>10000</v>
      </c>
      <c r="G467" s="7" t="s">
        <v>15</v>
      </c>
      <c r="H467" s="7" t="s">
        <v>1769</v>
      </c>
      <c r="I467" s="11" t="s">
        <v>1770</v>
      </c>
      <c r="J467" s="7" t="s">
        <v>1771</v>
      </c>
      <c r="K467" s="7" t="s">
        <v>280</v>
      </c>
      <c r="L467" s="7" t="s">
        <v>326</v>
      </c>
      <c r="M467" s="19">
        <v>2015</v>
      </c>
    </row>
    <row r="468" spans="1:13" ht="48">
      <c r="A468" s="7">
        <v>446</v>
      </c>
      <c r="B468" s="7">
        <v>163</v>
      </c>
      <c r="C468" s="9">
        <v>18090</v>
      </c>
      <c r="D468" s="7" t="s">
        <v>1772</v>
      </c>
      <c r="E468" s="68">
        <v>99102.28</v>
      </c>
      <c r="F468" s="134">
        <v>68067.649999999994</v>
      </c>
      <c r="G468" s="7" t="s">
        <v>13</v>
      </c>
      <c r="H468" s="7" t="s">
        <v>1773</v>
      </c>
      <c r="I468" s="11" t="s">
        <v>1774</v>
      </c>
      <c r="J468" s="7" t="s">
        <v>374</v>
      </c>
      <c r="K468" s="7" t="s">
        <v>972</v>
      </c>
      <c r="L468" s="7" t="s">
        <v>326</v>
      </c>
      <c r="M468" s="19">
        <v>2015</v>
      </c>
    </row>
    <row r="469" spans="1:13" ht="48">
      <c r="A469" s="7">
        <v>447</v>
      </c>
      <c r="B469" s="7">
        <v>168</v>
      </c>
      <c r="C469" s="9">
        <v>18120</v>
      </c>
      <c r="D469" s="7" t="s">
        <v>1775</v>
      </c>
      <c r="E469" s="27">
        <v>8840</v>
      </c>
      <c r="F469" s="134">
        <v>8651.52</v>
      </c>
      <c r="G469" s="7" t="s">
        <v>14</v>
      </c>
      <c r="H469" s="7" t="s">
        <v>1776</v>
      </c>
      <c r="I469" s="11" t="s">
        <v>1777</v>
      </c>
      <c r="J469" s="7" t="s">
        <v>1778</v>
      </c>
      <c r="K469" s="7" t="s">
        <v>280</v>
      </c>
      <c r="L469" s="7" t="s">
        <v>326</v>
      </c>
      <c r="M469" s="19">
        <v>2015</v>
      </c>
    </row>
    <row r="470" spans="1:13" ht="48">
      <c r="A470" s="7">
        <f t="shared" si="1"/>
        <v>448</v>
      </c>
      <c r="B470" s="7">
        <v>173</v>
      </c>
      <c r="C470" s="9">
        <v>18131</v>
      </c>
      <c r="D470" s="7" t="s">
        <v>1779</v>
      </c>
      <c r="E470" s="72">
        <v>2504.4299999999998</v>
      </c>
      <c r="F470" s="134">
        <v>1916.42</v>
      </c>
      <c r="G470" s="7" t="s">
        <v>14</v>
      </c>
      <c r="H470" s="11" t="s">
        <v>1780</v>
      </c>
      <c r="I470" s="11" t="s">
        <v>1781</v>
      </c>
      <c r="J470" s="7" t="s">
        <v>1782</v>
      </c>
      <c r="K470" s="7" t="s">
        <v>1144</v>
      </c>
      <c r="L470" s="7" t="s">
        <v>326</v>
      </c>
      <c r="M470" s="19">
        <v>2015</v>
      </c>
    </row>
    <row r="471" spans="1:13" ht="36">
      <c r="A471" s="7">
        <v>448</v>
      </c>
      <c r="B471" s="7">
        <v>175</v>
      </c>
      <c r="C471" s="9">
        <v>18134</v>
      </c>
      <c r="D471" s="7" t="s">
        <v>1783</v>
      </c>
      <c r="E471" s="72">
        <v>1105</v>
      </c>
      <c r="F471" s="134">
        <v>1091.6099999999999</v>
      </c>
      <c r="G471" s="7" t="s">
        <v>14</v>
      </c>
      <c r="H471" s="7" t="s">
        <v>1784</v>
      </c>
      <c r="I471" s="11" t="s">
        <v>1785</v>
      </c>
      <c r="J471" s="7" t="s">
        <v>1786</v>
      </c>
      <c r="K471" s="7" t="s">
        <v>280</v>
      </c>
      <c r="L471" s="7" t="s">
        <v>326</v>
      </c>
      <c r="M471" s="19">
        <v>2015</v>
      </c>
    </row>
    <row r="472" spans="1:13" ht="36">
      <c r="A472" s="7">
        <v>449</v>
      </c>
      <c r="B472" s="7">
        <v>176</v>
      </c>
      <c r="C472" s="9">
        <v>18135</v>
      </c>
      <c r="D472" s="7" t="s">
        <v>1787</v>
      </c>
      <c r="E472" s="72">
        <v>3291</v>
      </c>
      <c r="F472" s="134">
        <v>3231.5</v>
      </c>
      <c r="G472" s="7" t="s">
        <v>14</v>
      </c>
      <c r="H472" s="7" t="s">
        <v>1784</v>
      </c>
      <c r="I472" s="11" t="s">
        <v>1788</v>
      </c>
      <c r="J472" s="7" t="s">
        <v>1789</v>
      </c>
      <c r="K472" s="7" t="s">
        <v>280</v>
      </c>
      <c r="L472" s="7" t="s">
        <v>326</v>
      </c>
      <c r="M472" s="19">
        <v>2015</v>
      </c>
    </row>
    <row r="473" spans="1:13" ht="48">
      <c r="A473" s="7">
        <v>450</v>
      </c>
      <c r="B473" s="7">
        <v>182</v>
      </c>
      <c r="C473" s="9">
        <v>18139</v>
      </c>
      <c r="D473" s="19" t="s">
        <v>1790</v>
      </c>
      <c r="E473" s="72">
        <v>13500</v>
      </c>
      <c r="F473" s="134">
        <v>13500</v>
      </c>
      <c r="G473" s="7" t="s">
        <v>14</v>
      </c>
      <c r="H473" s="7" t="s">
        <v>1791</v>
      </c>
      <c r="I473" s="11" t="s">
        <v>1792</v>
      </c>
      <c r="J473" s="7" t="s">
        <v>1793</v>
      </c>
      <c r="K473" s="7" t="s">
        <v>972</v>
      </c>
      <c r="L473" s="7" t="s">
        <v>326</v>
      </c>
      <c r="M473" s="19">
        <v>2015</v>
      </c>
    </row>
    <row r="474" spans="1:13" ht="36">
      <c r="A474" s="7">
        <f t="shared" si="1"/>
        <v>451</v>
      </c>
      <c r="B474" s="7">
        <v>183</v>
      </c>
      <c r="C474" s="9">
        <v>17970</v>
      </c>
      <c r="D474" s="30" t="s">
        <v>1794</v>
      </c>
      <c r="E474" s="72">
        <v>8832.19</v>
      </c>
      <c r="F474" s="134">
        <v>8775</v>
      </c>
      <c r="G474" s="7" t="s">
        <v>14</v>
      </c>
      <c r="H474" s="7" t="s">
        <v>1795</v>
      </c>
      <c r="I474" s="11" t="s">
        <v>1796</v>
      </c>
      <c r="J474" s="7" t="s">
        <v>1797</v>
      </c>
      <c r="K474" s="7" t="s">
        <v>972</v>
      </c>
      <c r="L474" s="7" t="s">
        <v>326</v>
      </c>
      <c r="M474" s="19">
        <v>2015</v>
      </c>
    </row>
    <row r="475" spans="1:13" ht="60">
      <c r="A475" s="7">
        <v>451</v>
      </c>
      <c r="B475" s="7">
        <v>184</v>
      </c>
      <c r="C475" s="9">
        <v>18148</v>
      </c>
      <c r="D475" s="19" t="s">
        <v>1798</v>
      </c>
      <c r="E475" s="72">
        <v>5000</v>
      </c>
      <c r="F475" s="134">
        <v>4850</v>
      </c>
      <c r="G475" s="7" t="s">
        <v>14</v>
      </c>
      <c r="H475" s="7" t="s">
        <v>1799</v>
      </c>
      <c r="I475" s="11" t="s">
        <v>1800</v>
      </c>
      <c r="J475" s="7" t="s">
        <v>263</v>
      </c>
      <c r="K475" s="7" t="s">
        <v>280</v>
      </c>
      <c r="L475" s="7" t="s">
        <v>326</v>
      </c>
      <c r="M475" s="19">
        <v>2015</v>
      </c>
    </row>
    <row r="476" spans="1:13" ht="60">
      <c r="A476" s="7">
        <v>452</v>
      </c>
      <c r="B476" s="7">
        <v>186</v>
      </c>
      <c r="C476" s="9">
        <v>18150</v>
      </c>
      <c r="D476" s="19" t="s">
        <v>1801</v>
      </c>
      <c r="E476" s="72">
        <v>7562</v>
      </c>
      <c r="F476" s="134">
        <v>7374</v>
      </c>
      <c r="G476" s="7" t="s">
        <v>14</v>
      </c>
      <c r="H476" s="7" t="s">
        <v>1802</v>
      </c>
      <c r="I476" s="11" t="s">
        <v>1803</v>
      </c>
      <c r="J476" s="7" t="s">
        <v>385</v>
      </c>
      <c r="K476" s="7" t="s">
        <v>280</v>
      </c>
      <c r="L476" s="7" t="s">
        <v>326</v>
      </c>
      <c r="M476" s="19">
        <v>2015</v>
      </c>
    </row>
    <row r="477" spans="1:13" ht="48">
      <c r="A477" s="7">
        <v>453</v>
      </c>
      <c r="B477" s="7">
        <v>187</v>
      </c>
      <c r="C477" s="9">
        <v>18153</v>
      </c>
      <c r="D477" s="19" t="s">
        <v>1804</v>
      </c>
      <c r="E477" s="72">
        <v>14600</v>
      </c>
      <c r="F477" s="134">
        <v>14300</v>
      </c>
      <c r="G477" s="7" t="s">
        <v>14</v>
      </c>
      <c r="H477" s="7" t="s">
        <v>1805</v>
      </c>
      <c r="I477" s="11" t="s">
        <v>1806</v>
      </c>
      <c r="J477" s="7" t="s">
        <v>1807</v>
      </c>
      <c r="K477" s="7" t="s">
        <v>972</v>
      </c>
      <c r="L477" s="7" t="s">
        <v>326</v>
      </c>
      <c r="M477" s="19">
        <v>2015</v>
      </c>
    </row>
    <row r="478" spans="1:13" ht="36">
      <c r="A478" s="7">
        <f t="shared" si="1"/>
        <v>454</v>
      </c>
      <c r="B478" s="7">
        <v>190</v>
      </c>
      <c r="C478" s="9">
        <v>17965</v>
      </c>
      <c r="D478" s="19" t="s">
        <v>1808</v>
      </c>
      <c r="E478" s="72">
        <v>13000</v>
      </c>
      <c r="F478" s="134">
        <v>11455.1</v>
      </c>
      <c r="G478" s="7" t="s">
        <v>14</v>
      </c>
      <c r="H478" s="7" t="s">
        <v>1809</v>
      </c>
      <c r="I478" s="11" t="s">
        <v>1810</v>
      </c>
      <c r="J478" s="7" t="s">
        <v>1811</v>
      </c>
      <c r="K478" s="7" t="s">
        <v>972</v>
      </c>
      <c r="L478" s="7" t="s">
        <v>326</v>
      </c>
      <c r="M478" s="19">
        <v>2015</v>
      </c>
    </row>
    <row r="479" spans="1:13" ht="36">
      <c r="A479" s="7">
        <v>454</v>
      </c>
      <c r="B479" s="7">
        <v>191</v>
      </c>
      <c r="C479" s="9">
        <v>17999</v>
      </c>
      <c r="D479" s="19" t="s">
        <v>1812</v>
      </c>
      <c r="E479" s="72">
        <v>10000</v>
      </c>
      <c r="F479" s="134">
        <v>9448.7999999999993</v>
      </c>
      <c r="G479" s="7" t="s">
        <v>14</v>
      </c>
      <c r="H479" s="7" t="s">
        <v>1813</v>
      </c>
      <c r="I479" s="11" t="s">
        <v>1814</v>
      </c>
      <c r="J479" s="7" t="s">
        <v>1815</v>
      </c>
      <c r="K479" s="7" t="s">
        <v>972</v>
      </c>
      <c r="L479" s="7" t="s">
        <v>326</v>
      </c>
      <c r="M479" s="19">
        <v>2015</v>
      </c>
    </row>
    <row r="480" spans="1:13" ht="72">
      <c r="A480" s="7">
        <v>455</v>
      </c>
      <c r="B480" s="7">
        <v>192</v>
      </c>
      <c r="C480" s="9">
        <v>18163</v>
      </c>
      <c r="D480" s="19" t="s">
        <v>1816</v>
      </c>
      <c r="E480" s="72">
        <v>143640</v>
      </c>
      <c r="F480" s="134">
        <v>81156.600000000006</v>
      </c>
      <c r="G480" s="7" t="s">
        <v>13</v>
      </c>
      <c r="H480" s="7" t="s">
        <v>1817</v>
      </c>
      <c r="I480" s="11" t="s">
        <v>1818</v>
      </c>
      <c r="J480" s="7" t="s">
        <v>34</v>
      </c>
      <c r="K480" s="7" t="s">
        <v>972</v>
      </c>
      <c r="L480" s="7" t="s">
        <v>326</v>
      </c>
      <c r="M480" s="19">
        <v>2015</v>
      </c>
    </row>
    <row r="481" spans="1:13" ht="72">
      <c r="A481" s="7">
        <v>456</v>
      </c>
      <c r="B481" s="7">
        <v>193</v>
      </c>
      <c r="C481" s="9">
        <v>18164</v>
      </c>
      <c r="D481" s="19" t="s">
        <v>1819</v>
      </c>
      <c r="E481" s="72">
        <v>1135424</v>
      </c>
      <c r="F481" s="134">
        <v>1134508.7</v>
      </c>
      <c r="G481" s="7" t="s">
        <v>13</v>
      </c>
      <c r="H481" s="7" t="s">
        <v>1820</v>
      </c>
      <c r="I481" s="11" t="s">
        <v>1821</v>
      </c>
      <c r="J481" s="7" t="s">
        <v>34</v>
      </c>
      <c r="K481" s="7" t="s">
        <v>972</v>
      </c>
      <c r="L481" s="7" t="s">
        <v>326</v>
      </c>
      <c r="M481" s="19">
        <v>2015</v>
      </c>
    </row>
    <row r="482" spans="1:13" ht="48">
      <c r="A482" s="7">
        <f t="shared" si="1"/>
        <v>457</v>
      </c>
      <c r="B482" s="7">
        <v>197</v>
      </c>
      <c r="C482" s="9">
        <v>18174</v>
      </c>
      <c r="D482" s="19" t="s">
        <v>1822</v>
      </c>
      <c r="E482" s="27">
        <v>2590</v>
      </c>
      <c r="F482" s="158">
        <v>2560.86</v>
      </c>
      <c r="G482" s="7" t="s">
        <v>14</v>
      </c>
      <c r="H482" s="7" t="s">
        <v>1823</v>
      </c>
      <c r="I482" s="11" t="s">
        <v>1824</v>
      </c>
      <c r="J482" s="7" t="s">
        <v>1825</v>
      </c>
      <c r="K482" s="7" t="s">
        <v>972</v>
      </c>
      <c r="L482" s="7" t="s">
        <v>326</v>
      </c>
      <c r="M482" s="19">
        <v>2015</v>
      </c>
    </row>
    <row r="483" spans="1:13" ht="36">
      <c r="A483" s="7">
        <v>457</v>
      </c>
      <c r="B483" s="7">
        <v>200</v>
      </c>
      <c r="C483" s="9">
        <v>18180</v>
      </c>
      <c r="D483" s="19" t="s">
        <v>1826</v>
      </c>
      <c r="E483" s="72">
        <v>7179.05</v>
      </c>
      <c r="F483" s="134">
        <v>6991.85</v>
      </c>
      <c r="G483" s="7" t="s">
        <v>14</v>
      </c>
      <c r="H483" s="7" t="s">
        <v>1827</v>
      </c>
      <c r="I483" s="11" t="s">
        <v>1828</v>
      </c>
      <c r="J483" s="7" t="s">
        <v>1829</v>
      </c>
      <c r="K483" s="7" t="s">
        <v>972</v>
      </c>
      <c r="L483" s="7" t="s">
        <v>326</v>
      </c>
      <c r="M483" s="19">
        <v>2015</v>
      </c>
    </row>
    <row r="484" spans="1:13" ht="36">
      <c r="A484" s="7">
        <v>458</v>
      </c>
      <c r="B484" s="7">
        <v>201</v>
      </c>
      <c r="C484" s="9">
        <v>18185</v>
      </c>
      <c r="D484" s="19" t="s">
        <v>1830</v>
      </c>
      <c r="E484" s="72">
        <v>350000</v>
      </c>
      <c r="F484" s="134">
        <v>350000</v>
      </c>
      <c r="G484" s="7" t="s">
        <v>15</v>
      </c>
      <c r="H484" s="7" t="s">
        <v>1831</v>
      </c>
      <c r="I484" s="11" t="s">
        <v>1832</v>
      </c>
      <c r="J484" s="7" t="s">
        <v>1833</v>
      </c>
      <c r="K484" s="7" t="s">
        <v>972</v>
      </c>
      <c r="L484" s="7" t="s">
        <v>326</v>
      </c>
      <c r="M484" s="19">
        <v>2015</v>
      </c>
    </row>
    <row r="485" spans="1:13" ht="60">
      <c r="A485" s="7">
        <v>459</v>
      </c>
      <c r="B485" s="7">
        <v>205</v>
      </c>
      <c r="C485" s="9">
        <v>18190</v>
      </c>
      <c r="D485" s="7" t="s">
        <v>1834</v>
      </c>
      <c r="E485" s="72">
        <v>1000</v>
      </c>
      <c r="F485" s="134">
        <v>925</v>
      </c>
      <c r="G485" s="7" t="s">
        <v>14</v>
      </c>
      <c r="H485" s="159" t="s">
        <v>1835</v>
      </c>
      <c r="I485" s="11" t="s">
        <v>1836</v>
      </c>
      <c r="J485" s="7" t="s">
        <v>1837</v>
      </c>
      <c r="K485" s="7" t="s">
        <v>972</v>
      </c>
      <c r="L485" s="7" t="s">
        <v>326</v>
      </c>
      <c r="M485" s="19">
        <v>2015</v>
      </c>
    </row>
    <row r="486" spans="1:13" ht="36">
      <c r="A486" s="7">
        <f t="shared" si="1"/>
        <v>460</v>
      </c>
      <c r="B486" s="7">
        <v>211</v>
      </c>
      <c r="C486" s="9">
        <v>18200</v>
      </c>
      <c r="D486" s="7" t="s">
        <v>1838</v>
      </c>
      <c r="E486" s="72">
        <v>900</v>
      </c>
      <c r="F486" s="134">
        <v>665</v>
      </c>
      <c r="G486" s="7" t="s">
        <v>14</v>
      </c>
      <c r="H486" s="7" t="s">
        <v>1839</v>
      </c>
      <c r="I486" s="11" t="s">
        <v>1840</v>
      </c>
      <c r="J486" s="7" t="s">
        <v>305</v>
      </c>
      <c r="K486" s="7" t="s">
        <v>972</v>
      </c>
      <c r="L486" s="7" t="s">
        <v>326</v>
      </c>
      <c r="M486" s="19">
        <v>2015</v>
      </c>
    </row>
    <row r="487" spans="1:13" ht="36">
      <c r="A487" s="7">
        <v>460</v>
      </c>
      <c r="B487" s="7">
        <v>212</v>
      </c>
      <c r="C487" s="9">
        <v>18201</v>
      </c>
      <c r="D487" s="7" t="s">
        <v>1841</v>
      </c>
      <c r="E487" s="72">
        <v>3000</v>
      </c>
      <c r="F487" s="134">
        <v>2636</v>
      </c>
      <c r="G487" s="7" t="s">
        <v>14</v>
      </c>
      <c r="H487" s="7" t="s">
        <v>1842</v>
      </c>
      <c r="I487" s="11" t="s">
        <v>1843</v>
      </c>
      <c r="J487" s="7" t="s">
        <v>1844</v>
      </c>
      <c r="K487" s="7" t="s">
        <v>972</v>
      </c>
      <c r="L487" s="7" t="s">
        <v>326</v>
      </c>
      <c r="M487" s="19">
        <v>2015</v>
      </c>
    </row>
    <row r="488" spans="1:13" ht="36">
      <c r="A488" s="7">
        <v>461</v>
      </c>
      <c r="B488" s="7">
        <v>218</v>
      </c>
      <c r="C488" s="9">
        <v>18214</v>
      </c>
      <c r="D488" s="7" t="s">
        <v>1845</v>
      </c>
      <c r="E488" s="72">
        <v>400</v>
      </c>
      <c r="F488" s="134">
        <v>400</v>
      </c>
      <c r="G488" s="7" t="s">
        <v>14</v>
      </c>
      <c r="H488" s="7" t="s">
        <v>1846</v>
      </c>
      <c r="I488" s="11" t="s">
        <v>1847</v>
      </c>
      <c r="J488" s="7" t="s">
        <v>141</v>
      </c>
      <c r="K488" s="7" t="s">
        <v>1144</v>
      </c>
      <c r="L488" s="7" t="s">
        <v>326</v>
      </c>
      <c r="M488" s="19">
        <v>2015</v>
      </c>
    </row>
    <row r="489" spans="1:13" ht="72">
      <c r="A489" s="7">
        <v>462</v>
      </c>
      <c r="B489" s="7">
        <v>185</v>
      </c>
      <c r="C489" s="9">
        <v>18149</v>
      </c>
      <c r="D489" s="19" t="s">
        <v>1848</v>
      </c>
      <c r="E489" s="72">
        <v>6000</v>
      </c>
      <c r="F489" s="134">
        <v>5400</v>
      </c>
      <c r="G489" s="7" t="s">
        <v>14</v>
      </c>
      <c r="H489" s="7" t="s">
        <v>1849</v>
      </c>
      <c r="I489" s="11" t="s">
        <v>1850</v>
      </c>
      <c r="J489" s="7" t="s">
        <v>1851</v>
      </c>
      <c r="K489" s="7" t="s">
        <v>1144</v>
      </c>
      <c r="L489" s="7" t="s">
        <v>326</v>
      </c>
      <c r="M489" s="19">
        <v>2015</v>
      </c>
    </row>
    <row r="490" spans="1:13" ht="36">
      <c r="A490" s="7">
        <f t="shared" si="1"/>
        <v>463</v>
      </c>
      <c r="B490" s="7">
        <v>206</v>
      </c>
      <c r="C490" s="9">
        <v>18192</v>
      </c>
      <c r="D490" s="7" t="s">
        <v>1852</v>
      </c>
      <c r="E490" s="72">
        <v>1558.86</v>
      </c>
      <c r="F490" s="134">
        <v>1203.6600000000001</v>
      </c>
      <c r="G490" s="7" t="s">
        <v>14</v>
      </c>
      <c r="H490" s="7" t="s">
        <v>1853</v>
      </c>
      <c r="I490" s="11" t="s">
        <v>1854</v>
      </c>
      <c r="J490" s="7" t="s">
        <v>1855</v>
      </c>
      <c r="K490" s="7" t="s">
        <v>1144</v>
      </c>
      <c r="L490" s="7" t="s">
        <v>326</v>
      </c>
      <c r="M490" s="19">
        <v>2015</v>
      </c>
    </row>
    <row r="491" spans="1:13" ht="36">
      <c r="A491" s="7">
        <v>463</v>
      </c>
      <c r="B491" s="7">
        <v>207</v>
      </c>
      <c r="C491" s="9">
        <v>18193</v>
      </c>
      <c r="D491" s="7" t="s">
        <v>1856</v>
      </c>
      <c r="E491" s="72">
        <v>15000</v>
      </c>
      <c r="F491" s="134">
        <v>12495</v>
      </c>
      <c r="G491" s="7" t="s">
        <v>14</v>
      </c>
      <c r="H491" s="7" t="s">
        <v>1857</v>
      </c>
      <c r="I491" s="11" t="s">
        <v>1858</v>
      </c>
      <c r="J491" s="7" t="s">
        <v>1859</v>
      </c>
      <c r="K491" s="7" t="s">
        <v>1144</v>
      </c>
      <c r="L491" s="7" t="s">
        <v>326</v>
      </c>
      <c r="M491" s="19">
        <v>2015</v>
      </c>
    </row>
    <row r="492" spans="1:13" ht="84">
      <c r="A492" s="7">
        <v>464</v>
      </c>
      <c r="B492" s="7">
        <v>208</v>
      </c>
      <c r="C492" s="9">
        <v>18197</v>
      </c>
      <c r="D492" s="7" t="s">
        <v>1860</v>
      </c>
      <c r="E492" s="72">
        <v>3600</v>
      </c>
      <c r="F492" s="134">
        <v>3420</v>
      </c>
      <c r="G492" s="7" t="s">
        <v>14</v>
      </c>
      <c r="H492" s="7" t="s">
        <v>1861</v>
      </c>
      <c r="I492" s="11" t="s">
        <v>1862</v>
      </c>
      <c r="J492" s="7" t="s">
        <v>1863</v>
      </c>
      <c r="K492" s="7" t="s">
        <v>1144</v>
      </c>
      <c r="L492" s="7" t="s">
        <v>326</v>
      </c>
      <c r="M492" s="19">
        <v>2015</v>
      </c>
    </row>
    <row r="493" spans="1:13" ht="24">
      <c r="A493" s="7">
        <v>465</v>
      </c>
      <c r="B493" s="7">
        <v>209</v>
      </c>
      <c r="C493" s="9">
        <v>18196</v>
      </c>
      <c r="D493" s="7" t="s">
        <v>1864</v>
      </c>
      <c r="E493" s="72">
        <v>832</v>
      </c>
      <c r="F493" s="134">
        <v>831</v>
      </c>
      <c r="G493" s="7" t="s">
        <v>14</v>
      </c>
      <c r="H493" s="7" t="s">
        <v>1865</v>
      </c>
      <c r="I493" s="11" t="s">
        <v>1866</v>
      </c>
      <c r="J493" s="7" t="s">
        <v>1867</v>
      </c>
      <c r="K493" s="7" t="s">
        <v>972</v>
      </c>
      <c r="L493" s="7" t="s">
        <v>326</v>
      </c>
      <c r="M493" s="19">
        <v>2015</v>
      </c>
    </row>
    <row r="494" spans="1:13" ht="96">
      <c r="A494" s="7">
        <f t="shared" si="1"/>
        <v>466</v>
      </c>
      <c r="B494" s="17" t="s">
        <v>401</v>
      </c>
      <c r="C494" s="17">
        <v>18247</v>
      </c>
      <c r="D494" s="18" t="s">
        <v>1868</v>
      </c>
      <c r="E494" s="157">
        <v>6000</v>
      </c>
      <c r="F494" s="157">
        <v>6000</v>
      </c>
      <c r="G494" s="7" t="s">
        <v>587</v>
      </c>
      <c r="H494" s="18" t="s">
        <v>1869</v>
      </c>
      <c r="I494" s="128" t="s">
        <v>1870</v>
      </c>
      <c r="J494" s="128" t="s">
        <v>1871</v>
      </c>
      <c r="K494" s="18" t="s">
        <v>972</v>
      </c>
      <c r="L494" s="7" t="s">
        <v>368</v>
      </c>
      <c r="M494" s="19">
        <v>2015</v>
      </c>
    </row>
    <row r="495" spans="1:13" ht="180">
      <c r="A495" s="7">
        <v>466</v>
      </c>
      <c r="B495" s="17" t="s">
        <v>1872</v>
      </c>
      <c r="C495" s="17">
        <v>17872</v>
      </c>
      <c r="D495" s="18" t="s">
        <v>1873</v>
      </c>
      <c r="E495" s="95">
        <v>63828.56</v>
      </c>
      <c r="F495" s="95">
        <v>45500.770000000004</v>
      </c>
      <c r="G495" s="7" t="s">
        <v>932</v>
      </c>
      <c r="H495" s="18" t="s">
        <v>1874</v>
      </c>
      <c r="I495" s="18" t="s">
        <v>1875</v>
      </c>
      <c r="J495" s="18" t="s">
        <v>1876</v>
      </c>
      <c r="K495" s="18" t="s">
        <v>972</v>
      </c>
      <c r="L495" s="7" t="s">
        <v>368</v>
      </c>
      <c r="M495" s="19">
        <v>2015</v>
      </c>
    </row>
    <row r="496" spans="1:13" ht="120">
      <c r="A496" s="7">
        <v>467</v>
      </c>
      <c r="B496" s="17" t="s">
        <v>1877</v>
      </c>
      <c r="C496" s="17">
        <v>17865</v>
      </c>
      <c r="D496" s="18" t="s">
        <v>1878</v>
      </c>
      <c r="E496" s="95">
        <v>68653.08</v>
      </c>
      <c r="F496" s="95">
        <v>68651.16</v>
      </c>
      <c r="G496" s="7" t="s">
        <v>932</v>
      </c>
      <c r="H496" s="18" t="s">
        <v>1879</v>
      </c>
      <c r="I496" s="18" t="s">
        <v>1880</v>
      </c>
      <c r="J496" s="18" t="s">
        <v>1881</v>
      </c>
      <c r="K496" s="18" t="s">
        <v>972</v>
      </c>
      <c r="L496" s="7" t="s">
        <v>368</v>
      </c>
      <c r="M496" s="19">
        <v>2015</v>
      </c>
    </row>
    <row r="497" spans="1:13" ht="84">
      <c r="A497" s="7">
        <v>468</v>
      </c>
      <c r="B497" s="17" t="s">
        <v>1882</v>
      </c>
      <c r="C497" s="17">
        <v>17876</v>
      </c>
      <c r="D497" s="18" t="s">
        <v>1883</v>
      </c>
      <c r="E497" s="95">
        <v>59379.75</v>
      </c>
      <c r="F497" s="95">
        <v>51875.039999999994</v>
      </c>
      <c r="G497" s="7" t="s">
        <v>932</v>
      </c>
      <c r="H497" s="18" t="s">
        <v>1884</v>
      </c>
      <c r="I497" s="18" t="s">
        <v>1885</v>
      </c>
      <c r="J497" s="18" t="s">
        <v>1886</v>
      </c>
      <c r="K497" s="18" t="s">
        <v>972</v>
      </c>
      <c r="L497" s="7" t="s">
        <v>368</v>
      </c>
      <c r="M497" s="19">
        <v>2015</v>
      </c>
    </row>
    <row r="498" spans="1:13" ht="180">
      <c r="A498" s="7">
        <f t="shared" si="1"/>
        <v>469</v>
      </c>
      <c r="B498" s="17" t="s">
        <v>1887</v>
      </c>
      <c r="C498" s="17">
        <v>17874</v>
      </c>
      <c r="D498" s="18" t="s">
        <v>1888</v>
      </c>
      <c r="E498" s="95">
        <v>67295.98</v>
      </c>
      <c r="F498" s="95">
        <v>13686.2</v>
      </c>
      <c r="G498" s="7" t="s">
        <v>932</v>
      </c>
      <c r="H498" s="18" t="s">
        <v>1889</v>
      </c>
      <c r="I498" s="18" t="s">
        <v>1890</v>
      </c>
      <c r="J498" s="18" t="s">
        <v>1891</v>
      </c>
      <c r="K498" s="18" t="s">
        <v>972</v>
      </c>
      <c r="L498" s="7" t="s">
        <v>368</v>
      </c>
      <c r="M498" s="19">
        <v>2015</v>
      </c>
    </row>
    <row r="499" spans="1:13" ht="132">
      <c r="A499" s="7">
        <v>469</v>
      </c>
      <c r="B499" s="17" t="s">
        <v>1892</v>
      </c>
      <c r="C499" s="17" t="s">
        <v>1893</v>
      </c>
      <c r="D499" s="18" t="s">
        <v>1894</v>
      </c>
      <c r="E499" s="157">
        <v>300000</v>
      </c>
      <c r="F499" s="157">
        <v>334706</v>
      </c>
      <c r="G499" s="7" t="s">
        <v>392</v>
      </c>
      <c r="H499" s="18" t="s">
        <v>1895</v>
      </c>
      <c r="I499" s="128" t="s">
        <v>1896</v>
      </c>
      <c r="J499" s="128" t="s">
        <v>1897</v>
      </c>
      <c r="K499" s="18" t="s">
        <v>972</v>
      </c>
      <c r="L499" s="7" t="s">
        <v>368</v>
      </c>
      <c r="M499" s="19">
        <v>2015</v>
      </c>
    </row>
    <row r="500" spans="1:13" ht="48">
      <c r="A500" s="7">
        <v>470</v>
      </c>
      <c r="B500" s="17" t="s">
        <v>1898</v>
      </c>
      <c r="C500" s="17">
        <v>17854</v>
      </c>
      <c r="D500" s="18" t="s">
        <v>1899</v>
      </c>
      <c r="E500" s="157">
        <v>180000</v>
      </c>
      <c r="F500" s="157">
        <v>233439.99</v>
      </c>
      <c r="G500" s="7" t="s">
        <v>392</v>
      </c>
      <c r="H500" s="18" t="s">
        <v>1900</v>
      </c>
      <c r="I500" s="128" t="s">
        <v>1901</v>
      </c>
      <c r="J500" s="18" t="s">
        <v>1902</v>
      </c>
      <c r="K500" s="18" t="s">
        <v>972</v>
      </c>
      <c r="L500" s="7" t="s">
        <v>368</v>
      </c>
      <c r="M500" s="19">
        <v>2015</v>
      </c>
    </row>
    <row r="501" spans="1:13" ht="84">
      <c r="A501" s="7">
        <v>471</v>
      </c>
      <c r="B501" s="17" t="s">
        <v>1903</v>
      </c>
      <c r="C501" s="17">
        <v>17856</v>
      </c>
      <c r="D501" s="18" t="s">
        <v>1904</v>
      </c>
      <c r="E501" s="157">
        <v>157500</v>
      </c>
      <c r="F501" s="157">
        <v>141688.44</v>
      </c>
      <c r="G501" s="7" t="s">
        <v>392</v>
      </c>
      <c r="H501" s="18" t="s">
        <v>1905</v>
      </c>
      <c r="I501" s="18" t="s">
        <v>1906</v>
      </c>
      <c r="J501" s="18" t="s">
        <v>1907</v>
      </c>
      <c r="K501" s="18" t="s">
        <v>972</v>
      </c>
      <c r="L501" s="7" t="s">
        <v>368</v>
      </c>
      <c r="M501" s="19">
        <v>2015</v>
      </c>
    </row>
    <row r="502" spans="1:13" ht="108">
      <c r="A502" s="7">
        <f t="shared" si="1"/>
        <v>472</v>
      </c>
      <c r="B502" s="17" t="s">
        <v>1908</v>
      </c>
      <c r="C502" s="17">
        <v>17820</v>
      </c>
      <c r="D502" s="18" t="s">
        <v>1909</v>
      </c>
      <c r="E502" s="157">
        <v>15000</v>
      </c>
      <c r="F502" s="157">
        <v>12500</v>
      </c>
      <c r="G502" s="7" t="s">
        <v>1910</v>
      </c>
      <c r="H502" s="18" t="s">
        <v>1911</v>
      </c>
      <c r="I502" s="128" t="s">
        <v>1912</v>
      </c>
      <c r="J502" s="18" t="s">
        <v>1913</v>
      </c>
      <c r="K502" s="18" t="s">
        <v>972</v>
      </c>
      <c r="L502" s="7" t="s">
        <v>368</v>
      </c>
      <c r="M502" s="19">
        <v>2015</v>
      </c>
    </row>
    <row r="503" spans="1:13" ht="24">
      <c r="A503" s="7">
        <v>472</v>
      </c>
      <c r="B503" s="160">
        <v>5</v>
      </c>
      <c r="C503" s="160">
        <v>17502</v>
      </c>
      <c r="D503" s="67" t="s">
        <v>1914</v>
      </c>
      <c r="E503" s="161">
        <v>7200</v>
      </c>
      <c r="F503" s="161">
        <v>7200</v>
      </c>
      <c r="G503" s="7" t="s">
        <v>14</v>
      </c>
      <c r="H503" s="65" t="s">
        <v>1915</v>
      </c>
      <c r="I503" s="65" t="s">
        <v>1916</v>
      </c>
      <c r="J503" s="65" t="s">
        <v>1917</v>
      </c>
      <c r="K503" s="18" t="s">
        <v>280</v>
      </c>
      <c r="L503" s="7" t="s">
        <v>346</v>
      </c>
      <c r="M503" s="19">
        <v>2015</v>
      </c>
    </row>
    <row r="504" spans="1:13" ht="168.75">
      <c r="A504" s="7">
        <v>473</v>
      </c>
      <c r="B504" s="160">
        <v>6</v>
      </c>
      <c r="C504" s="160">
        <v>17503</v>
      </c>
      <c r="D504" s="67" t="s">
        <v>1918</v>
      </c>
      <c r="E504" s="65" t="s">
        <v>1919</v>
      </c>
      <c r="F504" s="161">
        <v>24000</v>
      </c>
      <c r="G504" s="7" t="s">
        <v>14</v>
      </c>
      <c r="H504" s="65" t="s">
        <v>1920</v>
      </c>
      <c r="I504" s="65" t="s">
        <v>1921</v>
      </c>
      <c r="J504" s="162" t="s">
        <v>1922</v>
      </c>
      <c r="K504" s="18" t="s">
        <v>1144</v>
      </c>
      <c r="L504" s="7" t="s">
        <v>346</v>
      </c>
      <c r="M504" s="19">
        <v>2015</v>
      </c>
    </row>
    <row r="505" spans="1:13" ht="45">
      <c r="A505" s="7">
        <v>474</v>
      </c>
      <c r="B505" s="160">
        <v>8</v>
      </c>
      <c r="C505" s="160">
        <v>18143</v>
      </c>
      <c r="D505" s="67" t="s">
        <v>1923</v>
      </c>
      <c r="E505" s="65" t="s">
        <v>1924</v>
      </c>
      <c r="F505" s="163">
        <v>4000</v>
      </c>
      <c r="G505" s="7" t="s">
        <v>14</v>
      </c>
      <c r="H505" s="65" t="s">
        <v>1925</v>
      </c>
      <c r="I505" s="65" t="s">
        <v>1926</v>
      </c>
      <c r="J505" s="65" t="s">
        <v>1927</v>
      </c>
      <c r="K505" s="18" t="s">
        <v>972</v>
      </c>
      <c r="L505" s="7" t="s">
        <v>346</v>
      </c>
      <c r="M505" s="19">
        <v>2015</v>
      </c>
    </row>
    <row r="506" spans="1:13" ht="33.75">
      <c r="A506" s="7">
        <f t="shared" si="1"/>
        <v>475</v>
      </c>
      <c r="B506" s="160">
        <v>10</v>
      </c>
      <c r="C506" s="160" t="s">
        <v>1928</v>
      </c>
      <c r="D506" s="67" t="s">
        <v>1929</v>
      </c>
      <c r="E506" s="65" t="s">
        <v>1930</v>
      </c>
      <c r="F506" s="163">
        <v>2700</v>
      </c>
      <c r="G506" s="7" t="s">
        <v>14</v>
      </c>
      <c r="H506" s="65" t="s">
        <v>1931</v>
      </c>
      <c r="I506" s="65" t="s">
        <v>1932</v>
      </c>
      <c r="J506" s="65" t="s">
        <v>1933</v>
      </c>
      <c r="K506" s="43" t="s">
        <v>972</v>
      </c>
      <c r="L506" s="7" t="s">
        <v>346</v>
      </c>
      <c r="M506" s="19">
        <v>2015</v>
      </c>
    </row>
    <row r="507" spans="1:13" ht="36">
      <c r="A507" s="7">
        <v>475</v>
      </c>
      <c r="B507" s="160" t="s">
        <v>1934</v>
      </c>
      <c r="C507" s="160">
        <v>18195</v>
      </c>
      <c r="D507" s="67" t="s">
        <v>1935</v>
      </c>
      <c r="E507" s="164">
        <v>5204</v>
      </c>
      <c r="F507" s="163">
        <v>5201.25</v>
      </c>
      <c r="G507" s="7" t="s">
        <v>14</v>
      </c>
      <c r="H507" s="65" t="s">
        <v>1936</v>
      </c>
      <c r="I507" s="65" t="s">
        <v>1937</v>
      </c>
      <c r="J507" s="65" t="s">
        <v>1938</v>
      </c>
      <c r="K507" s="43" t="s">
        <v>1144</v>
      </c>
      <c r="L507" s="7" t="s">
        <v>426</v>
      </c>
      <c r="M507" s="19">
        <v>2015</v>
      </c>
    </row>
    <row r="508" spans="1:13" ht="84">
      <c r="A508" s="7">
        <v>476</v>
      </c>
      <c r="B508" s="17" t="s">
        <v>1939</v>
      </c>
      <c r="C508" s="17">
        <v>17875</v>
      </c>
      <c r="D508" s="18" t="s">
        <v>1940</v>
      </c>
      <c r="E508" s="95">
        <v>17100</v>
      </c>
      <c r="F508" s="95">
        <v>15105</v>
      </c>
      <c r="G508" s="18" t="s">
        <v>364</v>
      </c>
      <c r="H508" s="18" t="s">
        <v>1941</v>
      </c>
      <c r="I508" s="18" t="s">
        <v>1942</v>
      </c>
      <c r="J508" s="18" t="s">
        <v>1943</v>
      </c>
      <c r="K508" s="18" t="s">
        <v>1144</v>
      </c>
      <c r="L508" s="7" t="s">
        <v>368</v>
      </c>
      <c r="M508" s="19">
        <v>2015</v>
      </c>
    </row>
    <row r="509" spans="1:13" ht="36">
      <c r="A509" s="7">
        <v>477</v>
      </c>
      <c r="B509" s="17" t="s">
        <v>1944</v>
      </c>
      <c r="C509" s="17">
        <v>17916</v>
      </c>
      <c r="D509" s="18" t="s">
        <v>1945</v>
      </c>
      <c r="E509" s="95">
        <v>29671.919999999998</v>
      </c>
      <c r="F509" s="95">
        <v>29662.3</v>
      </c>
      <c r="G509" s="18" t="s">
        <v>932</v>
      </c>
      <c r="H509" s="18" t="s">
        <v>1946</v>
      </c>
      <c r="I509" s="18" t="s">
        <v>1947</v>
      </c>
      <c r="J509" s="18" t="s">
        <v>1948</v>
      </c>
      <c r="K509" s="18" t="s">
        <v>1144</v>
      </c>
      <c r="L509" s="7" t="s">
        <v>368</v>
      </c>
      <c r="M509" s="19">
        <v>2015</v>
      </c>
    </row>
    <row r="510" spans="1:13" ht="36">
      <c r="A510" s="7">
        <f t="shared" si="1"/>
        <v>478</v>
      </c>
      <c r="B510" s="17" t="s">
        <v>1949</v>
      </c>
      <c r="C510" s="17">
        <v>17857</v>
      </c>
      <c r="D510" s="18" t="s">
        <v>1950</v>
      </c>
      <c r="E510" s="95">
        <v>24855</v>
      </c>
      <c r="F510" s="95">
        <v>23720.5</v>
      </c>
      <c r="G510" s="18" t="s">
        <v>364</v>
      </c>
      <c r="H510" s="18" t="s">
        <v>1951</v>
      </c>
      <c r="I510" s="18" t="s">
        <v>1952</v>
      </c>
      <c r="J510" s="18" t="s">
        <v>1953</v>
      </c>
      <c r="K510" s="18" t="s">
        <v>1144</v>
      </c>
      <c r="L510" s="7" t="s">
        <v>368</v>
      </c>
      <c r="M510" s="19">
        <v>2015</v>
      </c>
    </row>
    <row r="511" spans="1:13" ht="48">
      <c r="A511" s="7">
        <v>478</v>
      </c>
      <c r="B511" s="17" t="s">
        <v>1954</v>
      </c>
      <c r="C511" s="17">
        <v>18160</v>
      </c>
      <c r="D511" s="18" t="s">
        <v>1955</v>
      </c>
      <c r="E511" s="95">
        <v>7200</v>
      </c>
      <c r="F511" s="95">
        <v>5132.76</v>
      </c>
      <c r="G511" s="18" t="s">
        <v>357</v>
      </c>
      <c r="H511" s="18" t="s">
        <v>1956</v>
      </c>
      <c r="I511" s="18" t="s">
        <v>1957</v>
      </c>
      <c r="J511" s="18" t="s">
        <v>1958</v>
      </c>
      <c r="K511" s="18" t="s">
        <v>1144</v>
      </c>
      <c r="L511" s="7" t="s">
        <v>368</v>
      </c>
      <c r="M511" s="19">
        <v>2015</v>
      </c>
    </row>
    <row r="512" spans="1:13" ht="84">
      <c r="A512" s="7">
        <v>479</v>
      </c>
      <c r="B512" s="17" t="s">
        <v>1959</v>
      </c>
      <c r="C512" s="17">
        <v>17849</v>
      </c>
      <c r="D512" s="18" t="s">
        <v>1960</v>
      </c>
      <c r="E512" s="157">
        <v>112500</v>
      </c>
      <c r="F512" s="157">
        <v>109177.08</v>
      </c>
      <c r="G512" s="18" t="s">
        <v>392</v>
      </c>
      <c r="H512" s="18" t="s">
        <v>1961</v>
      </c>
      <c r="I512" s="128" t="s">
        <v>1962</v>
      </c>
      <c r="J512" s="18" t="s">
        <v>1963</v>
      </c>
      <c r="K512" s="18" t="s">
        <v>1144</v>
      </c>
      <c r="L512" s="7" t="s">
        <v>368</v>
      </c>
      <c r="M512" s="19">
        <v>2015</v>
      </c>
    </row>
    <row r="513" spans="1:13" ht="60">
      <c r="A513" s="7">
        <v>480</v>
      </c>
      <c r="B513" s="17" t="s">
        <v>1964</v>
      </c>
      <c r="C513" s="17">
        <v>17850</v>
      </c>
      <c r="D513" s="18" t="s">
        <v>1965</v>
      </c>
      <c r="E513" s="157">
        <v>67500</v>
      </c>
      <c r="F513" s="157">
        <v>121973.32</v>
      </c>
      <c r="G513" s="18" t="s">
        <v>392</v>
      </c>
      <c r="H513" s="18" t="s">
        <v>1961</v>
      </c>
      <c r="I513" s="128" t="s">
        <v>1966</v>
      </c>
      <c r="J513" s="18" t="s">
        <v>1963</v>
      </c>
      <c r="K513" s="18" t="s">
        <v>1144</v>
      </c>
      <c r="L513" s="7" t="s">
        <v>368</v>
      </c>
      <c r="M513" s="19">
        <v>2015</v>
      </c>
    </row>
    <row r="514" spans="1:13" ht="36">
      <c r="A514" s="7">
        <f t="shared" si="1"/>
        <v>481</v>
      </c>
      <c r="B514" s="9">
        <v>5</v>
      </c>
      <c r="C514" s="9">
        <v>17347</v>
      </c>
      <c r="D514" s="7" t="s">
        <v>464</v>
      </c>
      <c r="E514" s="27">
        <f>5665+3090</f>
        <v>8755</v>
      </c>
      <c r="F514" s="27">
        <f>5665+3090</f>
        <v>8755</v>
      </c>
      <c r="G514" s="7" t="s">
        <v>30</v>
      </c>
      <c r="H514" s="7" t="s">
        <v>1967</v>
      </c>
      <c r="I514" s="7" t="s">
        <v>1968</v>
      </c>
      <c r="J514" s="7" t="s">
        <v>1969</v>
      </c>
      <c r="K514" s="4" t="s">
        <v>972</v>
      </c>
      <c r="L514" s="7" t="s">
        <v>326</v>
      </c>
      <c r="M514" s="19">
        <v>2015</v>
      </c>
    </row>
    <row r="515" spans="1:13" ht="60">
      <c r="A515" s="7">
        <v>481</v>
      </c>
      <c r="B515" s="9">
        <v>58</v>
      </c>
      <c r="C515" s="9">
        <v>18092</v>
      </c>
      <c r="D515" s="7" t="s">
        <v>191</v>
      </c>
      <c r="E515" s="27">
        <f>744.09+7783.7</f>
        <v>8527.7899999999991</v>
      </c>
      <c r="F515" s="27">
        <f>744.09+7783.7</f>
        <v>8527.7899999999991</v>
      </c>
      <c r="G515" s="7" t="s">
        <v>30</v>
      </c>
      <c r="H515" s="7" t="s">
        <v>1970</v>
      </c>
      <c r="I515" s="7" t="s">
        <v>1971</v>
      </c>
      <c r="J515" s="7" t="s">
        <v>1972</v>
      </c>
      <c r="K515" s="4" t="s">
        <v>972</v>
      </c>
      <c r="L515" s="7" t="s">
        <v>326</v>
      </c>
      <c r="M515" s="19">
        <v>2015</v>
      </c>
    </row>
    <row r="516" spans="1:13" ht="36">
      <c r="A516" s="7">
        <v>482</v>
      </c>
      <c r="B516" s="9">
        <v>12</v>
      </c>
      <c r="C516" s="9">
        <v>17412</v>
      </c>
      <c r="D516" s="7" t="s">
        <v>1973</v>
      </c>
      <c r="E516" s="68">
        <v>72303</v>
      </c>
      <c r="F516" s="158">
        <v>52584</v>
      </c>
      <c r="G516" s="7" t="s">
        <v>15</v>
      </c>
      <c r="H516" s="7" t="s">
        <v>1974</v>
      </c>
      <c r="I516" s="11" t="s">
        <v>1975</v>
      </c>
      <c r="J516" s="7" t="s">
        <v>1976</v>
      </c>
      <c r="K516" s="7" t="s">
        <v>1144</v>
      </c>
      <c r="L516" s="7" t="s">
        <v>326</v>
      </c>
      <c r="M516" s="19">
        <v>2015</v>
      </c>
    </row>
    <row r="517" spans="1:13" ht="24">
      <c r="A517" s="7">
        <v>483</v>
      </c>
      <c r="B517" s="9">
        <v>149</v>
      </c>
      <c r="C517" s="9">
        <v>18058</v>
      </c>
      <c r="D517" s="7" t="s">
        <v>1977</v>
      </c>
      <c r="E517" s="68">
        <v>21876.46</v>
      </c>
      <c r="F517" s="134">
        <v>23942.25</v>
      </c>
      <c r="G517" s="7" t="s">
        <v>14</v>
      </c>
      <c r="H517" s="7" t="s">
        <v>1978</v>
      </c>
      <c r="I517" s="11" t="s">
        <v>1979</v>
      </c>
      <c r="J517" s="7" t="s">
        <v>1980</v>
      </c>
      <c r="K517" s="7" t="s">
        <v>1144</v>
      </c>
      <c r="L517" s="7" t="s">
        <v>326</v>
      </c>
      <c r="M517" s="19">
        <v>2015</v>
      </c>
    </row>
    <row r="518" spans="1:13" ht="36">
      <c r="A518" s="7">
        <f t="shared" si="1"/>
        <v>484</v>
      </c>
      <c r="B518" s="7">
        <v>167</v>
      </c>
      <c r="C518" s="9">
        <v>18078</v>
      </c>
      <c r="D518" s="7" t="s">
        <v>1981</v>
      </c>
      <c r="E518" s="27">
        <v>152258.59</v>
      </c>
      <c r="F518" s="134">
        <v>131741.01</v>
      </c>
      <c r="G518" s="7" t="s">
        <v>13</v>
      </c>
      <c r="H518" s="7" t="s">
        <v>1982</v>
      </c>
      <c r="I518" s="11" t="s">
        <v>1983</v>
      </c>
      <c r="J518" s="7" t="s">
        <v>234</v>
      </c>
      <c r="K518" s="7" t="s">
        <v>1984</v>
      </c>
      <c r="L518" s="7" t="s">
        <v>326</v>
      </c>
      <c r="M518" s="19">
        <v>2015</v>
      </c>
    </row>
    <row r="519" spans="1:13" ht="72">
      <c r="A519" s="7">
        <v>484</v>
      </c>
      <c r="B519" s="7">
        <v>198</v>
      </c>
      <c r="C519" s="9">
        <v>18175</v>
      </c>
      <c r="D519" s="7" t="s">
        <v>1985</v>
      </c>
      <c r="E519" s="72">
        <v>56437.75</v>
      </c>
      <c r="F519" s="165">
        <v>55544.800000000003</v>
      </c>
      <c r="G519" s="7" t="s">
        <v>14</v>
      </c>
      <c r="H519" s="7" t="s">
        <v>1986</v>
      </c>
      <c r="I519" s="11" t="s">
        <v>1987</v>
      </c>
      <c r="J519" s="7" t="s">
        <v>1988</v>
      </c>
      <c r="K519" s="7" t="s">
        <v>1144</v>
      </c>
      <c r="L519" s="7" t="s">
        <v>326</v>
      </c>
      <c r="M519" s="19">
        <v>2015</v>
      </c>
    </row>
    <row r="520" spans="1:13" ht="36">
      <c r="A520" s="7">
        <v>485</v>
      </c>
      <c r="B520" s="7">
        <v>120</v>
      </c>
      <c r="C520" s="9">
        <v>17971</v>
      </c>
      <c r="D520" s="7" t="s">
        <v>1989</v>
      </c>
      <c r="E520" s="72">
        <v>64107.22</v>
      </c>
      <c r="F520" s="165">
        <v>47050.94</v>
      </c>
      <c r="G520" s="7" t="s">
        <v>13</v>
      </c>
      <c r="H520" s="7" t="s">
        <v>1990</v>
      </c>
      <c r="I520" s="11" t="s">
        <v>1991</v>
      </c>
      <c r="J520" s="7" t="s">
        <v>234</v>
      </c>
      <c r="K520" s="7" t="s">
        <v>972</v>
      </c>
      <c r="L520" s="7" t="s">
        <v>326</v>
      </c>
      <c r="M520" s="19">
        <v>2015</v>
      </c>
    </row>
    <row r="521" spans="1:13" ht="36">
      <c r="A521" s="7">
        <v>486</v>
      </c>
      <c r="B521" s="7">
        <v>120</v>
      </c>
      <c r="C521" s="9">
        <v>18368</v>
      </c>
      <c r="D521" s="7" t="s">
        <v>1989</v>
      </c>
      <c r="E521" s="72">
        <v>4429.6000000000004</v>
      </c>
      <c r="F521" s="165">
        <v>4429.6000000000004</v>
      </c>
      <c r="G521" s="7" t="s">
        <v>13</v>
      </c>
      <c r="H521" s="7" t="s">
        <v>1990</v>
      </c>
      <c r="I521" s="11" t="s">
        <v>1991</v>
      </c>
      <c r="J521" s="7" t="s">
        <v>234</v>
      </c>
      <c r="K521" s="7" t="s">
        <v>972</v>
      </c>
      <c r="L521" s="7" t="s">
        <v>326</v>
      </c>
      <c r="M521" s="19">
        <v>2015</v>
      </c>
    </row>
    <row r="522" spans="1:13" ht="48">
      <c r="A522" s="7">
        <f t="shared" ref="A522:A562" si="2">+A521+1</f>
        <v>487</v>
      </c>
      <c r="B522" s="9">
        <v>134</v>
      </c>
      <c r="C522" s="9">
        <v>18011</v>
      </c>
      <c r="D522" s="7" t="s">
        <v>1992</v>
      </c>
      <c r="E522" s="68">
        <v>167921.77</v>
      </c>
      <c r="F522" s="158">
        <v>204507.45</v>
      </c>
      <c r="G522" s="7" t="s">
        <v>11</v>
      </c>
      <c r="H522" s="7" t="s">
        <v>1993</v>
      </c>
      <c r="I522" s="11" t="s">
        <v>1994</v>
      </c>
      <c r="J522" s="7" t="s">
        <v>1995</v>
      </c>
      <c r="K522" s="7" t="s">
        <v>1248</v>
      </c>
      <c r="L522" s="7" t="s">
        <v>326</v>
      </c>
      <c r="M522" s="19">
        <v>2015</v>
      </c>
    </row>
    <row r="523" spans="1:13" ht="48">
      <c r="A523" s="7">
        <v>487</v>
      </c>
      <c r="B523" s="9">
        <v>156</v>
      </c>
      <c r="C523" s="9">
        <v>18156</v>
      </c>
      <c r="D523" s="71" t="s">
        <v>1996</v>
      </c>
      <c r="E523" s="68">
        <v>20024.07</v>
      </c>
      <c r="F523" s="134">
        <v>19749.07</v>
      </c>
      <c r="G523" s="7" t="s">
        <v>14</v>
      </c>
      <c r="H523" s="7" t="s">
        <v>1997</v>
      </c>
      <c r="I523" s="11" t="s">
        <v>1998</v>
      </c>
      <c r="J523" s="7" t="s">
        <v>1999</v>
      </c>
      <c r="K523" s="7" t="s">
        <v>972</v>
      </c>
      <c r="L523" s="7" t="s">
        <v>326</v>
      </c>
      <c r="M523" s="19">
        <v>2015</v>
      </c>
    </row>
    <row r="524" spans="1:13" ht="60">
      <c r="A524" s="7">
        <v>488</v>
      </c>
      <c r="B524" s="7">
        <v>180</v>
      </c>
      <c r="C524" s="9">
        <v>18137</v>
      </c>
      <c r="D524" s="7" t="s">
        <v>2000</v>
      </c>
      <c r="E524" s="72">
        <v>50424</v>
      </c>
      <c r="F524" s="134">
        <v>50530</v>
      </c>
      <c r="G524" s="7" t="s">
        <v>14</v>
      </c>
      <c r="H524" s="7" t="s">
        <v>2001</v>
      </c>
      <c r="I524" s="11" t="s">
        <v>2002</v>
      </c>
      <c r="J524" s="7" t="s">
        <v>2003</v>
      </c>
      <c r="K524" s="7" t="s">
        <v>1144</v>
      </c>
      <c r="L524" s="7" t="s">
        <v>326</v>
      </c>
      <c r="M524" s="19">
        <v>2015</v>
      </c>
    </row>
    <row r="525" spans="1:13" ht="108">
      <c r="A525" s="7">
        <v>489</v>
      </c>
      <c r="B525" s="7">
        <v>188</v>
      </c>
      <c r="C525" s="9">
        <v>18157</v>
      </c>
      <c r="D525" s="19" t="s">
        <v>2004</v>
      </c>
      <c r="E525" s="72">
        <v>23865.599999999999</v>
      </c>
      <c r="F525" s="134">
        <v>5616.6</v>
      </c>
      <c r="G525" s="7" t="s">
        <v>14</v>
      </c>
      <c r="H525" s="7" t="s">
        <v>2005</v>
      </c>
      <c r="I525" s="11" t="s">
        <v>2006</v>
      </c>
      <c r="J525" s="7" t="s">
        <v>2007</v>
      </c>
      <c r="K525" s="7" t="s">
        <v>1144</v>
      </c>
      <c r="L525" s="7" t="s">
        <v>326</v>
      </c>
      <c r="M525" s="19">
        <v>2015</v>
      </c>
    </row>
    <row r="526" spans="1:13" ht="72">
      <c r="A526" s="7">
        <f t="shared" si="2"/>
        <v>490</v>
      </c>
      <c r="B526" s="7">
        <v>196</v>
      </c>
      <c r="C526" s="9">
        <v>18169</v>
      </c>
      <c r="D526" s="19" t="s">
        <v>2008</v>
      </c>
      <c r="E526" s="72">
        <v>11804.91</v>
      </c>
      <c r="F526" s="134">
        <v>10960</v>
      </c>
      <c r="G526" s="7" t="s">
        <v>14</v>
      </c>
      <c r="H526" s="7" t="s">
        <v>2009</v>
      </c>
      <c r="I526" s="7" t="s">
        <v>2010</v>
      </c>
      <c r="J526" s="7" t="s">
        <v>2011</v>
      </c>
      <c r="K526" s="7" t="s">
        <v>1248</v>
      </c>
      <c r="L526" s="7" t="s">
        <v>326</v>
      </c>
      <c r="M526" s="19">
        <v>2015</v>
      </c>
    </row>
    <row r="527" spans="1:13" ht="156">
      <c r="A527" s="7">
        <v>490</v>
      </c>
      <c r="B527" s="7">
        <v>203</v>
      </c>
      <c r="C527" s="9">
        <v>18181</v>
      </c>
      <c r="D527" s="19" t="s">
        <v>2012</v>
      </c>
      <c r="E527" s="72">
        <v>158538.65</v>
      </c>
      <c r="F527" s="134">
        <v>154600.62</v>
      </c>
      <c r="G527" s="7" t="s">
        <v>13</v>
      </c>
      <c r="H527" s="7" t="s">
        <v>2013</v>
      </c>
      <c r="I527" s="11" t="s">
        <v>2014</v>
      </c>
      <c r="J527" s="7" t="s">
        <v>2015</v>
      </c>
      <c r="K527" s="7" t="s">
        <v>1144</v>
      </c>
      <c r="L527" s="7" t="s">
        <v>326</v>
      </c>
      <c r="M527" s="19">
        <v>2015</v>
      </c>
    </row>
    <row r="528" spans="1:13" ht="72">
      <c r="A528" s="7">
        <v>491</v>
      </c>
      <c r="B528" s="7">
        <v>213</v>
      </c>
      <c r="C528" s="9">
        <v>18202</v>
      </c>
      <c r="D528" s="7" t="s">
        <v>2016</v>
      </c>
      <c r="E528" s="72">
        <v>6000</v>
      </c>
      <c r="F528" s="134">
        <v>5850</v>
      </c>
      <c r="G528" s="7" t="s">
        <v>14</v>
      </c>
      <c r="H528" s="7" t="s">
        <v>2013</v>
      </c>
      <c r="I528" s="11" t="s">
        <v>2017</v>
      </c>
      <c r="J528" s="7" t="s">
        <v>2018</v>
      </c>
      <c r="K528" s="7" t="s">
        <v>1248</v>
      </c>
      <c r="L528" s="7" t="s">
        <v>326</v>
      </c>
      <c r="M528" s="19">
        <v>2015</v>
      </c>
    </row>
    <row r="529" spans="1:13" ht="36">
      <c r="A529" s="7">
        <v>492</v>
      </c>
      <c r="B529" s="7">
        <v>214</v>
      </c>
      <c r="C529" s="9">
        <v>18203</v>
      </c>
      <c r="D529" s="7" t="s">
        <v>2019</v>
      </c>
      <c r="E529" s="72">
        <v>216</v>
      </c>
      <c r="F529" s="134">
        <v>195.12</v>
      </c>
      <c r="G529" s="7" t="s">
        <v>14</v>
      </c>
      <c r="H529" s="7" t="s">
        <v>2020</v>
      </c>
      <c r="I529" s="11" t="s">
        <v>2021</v>
      </c>
      <c r="J529" s="7" t="s">
        <v>2022</v>
      </c>
      <c r="K529" s="7" t="s">
        <v>1144</v>
      </c>
      <c r="L529" s="7" t="s">
        <v>326</v>
      </c>
      <c r="M529" s="19">
        <v>2015</v>
      </c>
    </row>
    <row r="530" spans="1:13" ht="48">
      <c r="A530" s="7">
        <f t="shared" si="2"/>
        <v>493</v>
      </c>
      <c r="B530" s="7">
        <v>215</v>
      </c>
      <c r="C530" s="9">
        <v>18206</v>
      </c>
      <c r="D530" s="7" t="s">
        <v>2023</v>
      </c>
      <c r="E530" s="72">
        <v>11000</v>
      </c>
      <c r="F530" s="134">
        <v>10959.55</v>
      </c>
      <c r="G530" s="7" t="s">
        <v>14</v>
      </c>
      <c r="H530" s="7" t="s">
        <v>1857</v>
      </c>
      <c r="I530" s="11" t="s">
        <v>2024</v>
      </c>
      <c r="J530" s="7" t="s">
        <v>2025</v>
      </c>
      <c r="K530" s="7" t="s">
        <v>1248</v>
      </c>
      <c r="L530" s="7" t="s">
        <v>326</v>
      </c>
      <c r="M530" s="19">
        <v>2015</v>
      </c>
    </row>
    <row r="531" spans="1:13" ht="36">
      <c r="A531" s="7">
        <v>493</v>
      </c>
      <c r="B531" s="7">
        <v>219</v>
      </c>
      <c r="C531" s="9">
        <v>18215</v>
      </c>
      <c r="D531" s="7" t="s">
        <v>2026</v>
      </c>
      <c r="E531" s="72">
        <v>1550</v>
      </c>
      <c r="F531" s="134">
        <v>1239.9000000000001</v>
      </c>
      <c r="G531" s="7" t="s">
        <v>14</v>
      </c>
      <c r="H531" s="11" t="s">
        <v>2027</v>
      </c>
      <c r="I531" s="11" t="s">
        <v>2028</v>
      </c>
      <c r="J531" s="7" t="s">
        <v>2029</v>
      </c>
      <c r="K531" s="7" t="s">
        <v>1144</v>
      </c>
      <c r="L531" s="7" t="s">
        <v>326</v>
      </c>
      <c r="M531" s="19">
        <v>2015</v>
      </c>
    </row>
    <row r="532" spans="1:13" ht="36">
      <c r="A532" s="7">
        <v>494</v>
      </c>
      <c r="B532" s="7">
        <v>221</v>
      </c>
      <c r="C532" s="9">
        <v>18232</v>
      </c>
      <c r="D532" s="7" t="s">
        <v>2030</v>
      </c>
      <c r="E532" s="72">
        <v>1650</v>
      </c>
      <c r="F532" s="134">
        <v>1560</v>
      </c>
      <c r="G532" s="7" t="s">
        <v>14</v>
      </c>
      <c r="H532" s="7" t="s">
        <v>2031</v>
      </c>
      <c r="I532" s="11" t="s">
        <v>2032</v>
      </c>
      <c r="J532" s="7" t="s">
        <v>2033</v>
      </c>
      <c r="K532" s="7" t="s">
        <v>1248</v>
      </c>
      <c r="L532" s="7" t="s">
        <v>326</v>
      </c>
      <c r="M532" s="19">
        <v>2015</v>
      </c>
    </row>
    <row r="533" spans="1:13" ht="48">
      <c r="A533" s="7">
        <v>495</v>
      </c>
      <c r="B533" s="7">
        <v>226</v>
      </c>
      <c r="C533" s="9">
        <v>18241</v>
      </c>
      <c r="D533" s="7" t="s">
        <v>2034</v>
      </c>
      <c r="E533" s="72">
        <v>13768.65</v>
      </c>
      <c r="F533" s="134">
        <v>13240</v>
      </c>
      <c r="G533" s="7" t="s">
        <v>14</v>
      </c>
      <c r="H533" s="7" t="s">
        <v>2035</v>
      </c>
      <c r="I533" s="11" t="s">
        <v>2036</v>
      </c>
      <c r="J533" s="7" t="s">
        <v>263</v>
      </c>
      <c r="K533" s="7" t="s">
        <v>1248</v>
      </c>
      <c r="L533" s="7" t="s">
        <v>326</v>
      </c>
      <c r="M533" s="19">
        <v>2015</v>
      </c>
    </row>
    <row r="534" spans="1:13" ht="36">
      <c r="A534" s="7">
        <f t="shared" si="2"/>
        <v>496</v>
      </c>
      <c r="B534" s="7">
        <v>229</v>
      </c>
      <c r="C534" s="9">
        <v>18236</v>
      </c>
      <c r="D534" s="7" t="s">
        <v>2037</v>
      </c>
      <c r="E534" s="72">
        <v>3100</v>
      </c>
      <c r="F534" s="134">
        <v>2400</v>
      </c>
      <c r="G534" s="7" t="s">
        <v>14</v>
      </c>
      <c r="H534" s="7" t="s">
        <v>2038</v>
      </c>
      <c r="I534" s="11" t="s">
        <v>2039</v>
      </c>
      <c r="J534" s="7" t="s">
        <v>2040</v>
      </c>
      <c r="K534" s="7" t="s">
        <v>1248</v>
      </c>
      <c r="L534" s="7" t="s">
        <v>326</v>
      </c>
      <c r="M534" s="19">
        <v>2015</v>
      </c>
    </row>
    <row r="535" spans="1:13" ht="36">
      <c r="A535" s="7">
        <v>496</v>
      </c>
      <c r="B535" s="7">
        <v>230</v>
      </c>
      <c r="C535" s="9">
        <v>18237</v>
      </c>
      <c r="D535" s="7" t="s">
        <v>2041</v>
      </c>
      <c r="E535" s="72">
        <v>10980</v>
      </c>
      <c r="F535" s="134">
        <v>10980</v>
      </c>
      <c r="G535" s="7" t="s">
        <v>14</v>
      </c>
      <c r="H535" s="7" t="s">
        <v>2042</v>
      </c>
      <c r="I535" s="11">
        <v>336</v>
      </c>
      <c r="J535" s="7" t="s">
        <v>2043</v>
      </c>
      <c r="K535" s="7" t="s">
        <v>1248</v>
      </c>
      <c r="L535" s="7" t="s">
        <v>326</v>
      </c>
      <c r="M535" s="19">
        <v>2015</v>
      </c>
    </row>
    <row r="536" spans="1:13" ht="72">
      <c r="A536" s="7">
        <v>497</v>
      </c>
      <c r="B536" s="7">
        <v>231</v>
      </c>
      <c r="C536" s="9">
        <v>18238</v>
      </c>
      <c r="D536" s="7" t="s">
        <v>2044</v>
      </c>
      <c r="E536" s="72">
        <v>12970</v>
      </c>
      <c r="F536" s="134">
        <v>10289.34</v>
      </c>
      <c r="G536" s="7" t="s">
        <v>14</v>
      </c>
      <c r="H536" s="7" t="s">
        <v>2045</v>
      </c>
      <c r="I536" s="11" t="s">
        <v>2046</v>
      </c>
      <c r="J536" s="7" t="s">
        <v>2047</v>
      </c>
      <c r="K536" s="7" t="s">
        <v>1248</v>
      </c>
      <c r="L536" s="7" t="s">
        <v>326</v>
      </c>
      <c r="M536" s="19">
        <v>2015</v>
      </c>
    </row>
    <row r="537" spans="1:13" ht="72">
      <c r="A537" s="7">
        <v>498</v>
      </c>
      <c r="B537" s="7">
        <v>233</v>
      </c>
      <c r="C537" s="9">
        <v>18244</v>
      </c>
      <c r="D537" s="7" t="s">
        <v>2048</v>
      </c>
      <c r="E537" s="72">
        <v>6000</v>
      </c>
      <c r="F537" s="134">
        <v>5976</v>
      </c>
      <c r="G537" s="7" t="s">
        <v>14</v>
      </c>
      <c r="H537" s="7" t="s">
        <v>2049</v>
      </c>
      <c r="I537" s="11" t="s">
        <v>2050</v>
      </c>
      <c r="J537" s="7" t="s">
        <v>2051</v>
      </c>
      <c r="K537" s="7" t="s">
        <v>1248</v>
      </c>
      <c r="L537" s="7" t="s">
        <v>326</v>
      </c>
      <c r="M537" s="19">
        <v>2015</v>
      </c>
    </row>
    <row r="538" spans="1:13" ht="72">
      <c r="A538" s="7">
        <f t="shared" si="2"/>
        <v>499</v>
      </c>
      <c r="B538" s="7">
        <v>235</v>
      </c>
      <c r="C538" s="9">
        <v>18250</v>
      </c>
      <c r="D538" s="7" t="s">
        <v>2052</v>
      </c>
      <c r="E538" s="72">
        <v>21360</v>
      </c>
      <c r="F538" s="134">
        <v>8544</v>
      </c>
      <c r="G538" s="7" t="s">
        <v>14</v>
      </c>
      <c r="H538" s="7" t="s">
        <v>2053</v>
      </c>
      <c r="I538" s="11" t="s">
        <v>2054</v>
      </c>
      <c r="J538" s="7" t="s">
        <v>2055</v>
      </c>
      <c r="K538" s="7" t="s">
        <v>1248</v>
      </c>
      <c r="L538" s="7" t="s">
        <v>326</v>
      </c>
      <c r="M538" s="19">
        <v>2015</v>
      </c>
    </row>
    <row r="539" spans="1:13" ht="36">
      <c r="A539" s="7">
        <v>499</v>
      </c>
      <c r="B539" s="7">
        <v>236</v>
      </c>
      <c r="C539" s="9">
        <v>17515</v>
      </c>
      <c r="D539" s="7" t="s">
        <v>2056</v>
      </c>
      <c r="E539" s="72">
        <v>8000</v>
      </c>
      <c r="F539" s="134">
        <v>6600</v>
      </c>
      <c r="G539" s="7" t="s">
        <v>14</v>
      </c>
      <c r="H539" s="7" t="s">
        <v>2057</v>
      </c>
      <c r="I539" s="11" t="s">
        <v>2058</v>
      </c>
      <c r="J539" s="7" t="s">
        <v>2059</v>
      </c>
      <c r="K539" s="7" t="s">
        <v>1144</v>
      </c>
      <c r="L539" s="7" t="s">
        <v>326</v>
      </c>
      <c r="M539" s="19">
        <v>2015</v>
      </c>
    </row>
    <row r="540" spans="1:13" ht="24">
      <c r="A540" s="7">
        <v>500</v>
      </c>
      <c r="B540" s="7">
        <v>237</v>
      </c>
      <c r="C540" s="9">
        <v>18252</v>
      </c>
      <c r="D540" s="7" t="s">
        <v>2060</v>
      </c>
      <c r="E540" s="72">
        <v>1387.2</v>
      </c>
      <c r="F540" s="134">
        <v>1015.5</v>
      </c>
      <c r="G540" s="7" t="s">
        <v>787</v>
      </c>
      <c r="H540" s="7" t="s">
        <v>2061</v>
      </c>
      <c r="I540" s="11" t="s">
        <v>787</v>
      </c>
      <c r="J540" s="7" t="s">
        <v>789</v>
      </c>
      <c r="K540" s="7" t="s">
        <v>1248</v>
      </c>
      <c r="L540" s="7" t="s">
        <v>326</v>
      </c>
      <c r="M540" s="19">
        <v>2015</v>
      </c>
    </row>
    <row r="541" spans="1:13" ht="60">
      <c r="A541" s="7">
        <v>501</v>
      </c>
      <c r="B541" s="7">
        <v>238</v>
      </c>
      <c r="C541" s="9">
        <v>18253</v>
      </c>
      <c r="D541" s="7" t="s">
        <v>2062</v>
      </c>
      <c r="E541" s="72">
        <v>3639</v>
      </c>
      <c r="F541" s="134">
        <v>3600</v>
      </c>
      <c r="G541" s="7" t="s">
        <v>14</v>
      </c>
      <c r="H541" s="7" t="s">
        <v>2063</v>
      </c>
      <c r="I541" s="11" t="s">
        <v>2064</v>
      </c>
      <c r="J541" s="7" t="s">
        <v>2065</v>
      </c>
      <c r="K541" s="7" t="s">
        <v>1248</v>
      </c>
      <c r="L541" s="7" t="s">
        <v>326</v>
      </c>
      <c r="M541" s="19">
        <v>2015</v>
      </c>
    </row>
    <row r="542" spans="1:13" ht="60">
      <c r="A542" s="7">
        <f t="shared" si="2"/>
        <v>502</v>
      </c>
      <c r="B542" s="7">
        <v>241</v>
      </c>
      <c r="C542" s="9">
        <v>18275</v>
      </c>
      <c r="D542" s="12" t="s">
        <v>2066</v>
      </c>
      <c r="E542" s="72">
        <v>3600</v>
      </c>
      <c r="F542" s="134">
        <v>3120</v>
      </c>
      <c r="G542" s="7" t="s">
        <v>14</v>
      </c>
      <c r="H542" s="7" t="s">
        <v>2067</v>
      </c>
      <c r="I542" s="11" t="s">
        <v>2068</v>
      </c>
      <c r="J542" s="7" t="s">
        <v>2069</v>
      </c>
      <c r="K542" s="7" t="s">
        <v>1248</v>
      </c>
      <c r="L542" s="7" t="s">
        <v>326</v>
      </c>
      <c r="M542" s="19">
        <v>2015</v>
      </c>
    </row>
    <row r="543" spans="1:13" ht="48">
      <c r="A543" s="7">
        <v>502</v>
      </c>
      <c r="B543" s="7">
        <v>244</v>
      </c>
      <c r="C543" s="9">
        <v>18278</v>
      </c>
      <c r="D543" s="7" t="s">
        <v>2070</v>
      </c>
      <c r="E543" s="72">
        <v>51142.5</v>
      </c>
      <c r="F543" s="134">
        <v>40539.5</v>
      </c>
      <c r="G543" s="7" t="s">
        <v>787</v>
      </c>
      <c r="H543" s="11" t="s">
        <v>2071</v>
      </c>
      <c r="I543" s="11" t="s">
        <v>787</v>
      </c>
      <c r="J543" s="7" t="s">
        <v>789</v>
      </c>
      <c r="K543" s="7" t="s">
        <v>1248</v>
      </c>
      <c r="L543" s="7" t="s">
        <v>326</v>
      </c>
      <c r="M543" s="19">
        <v>2015</v>
      </c>
    </row>
    <row r="544" spans="1:13" ht="84">
      <c r="A544" s="7">
        <v>503</v>
      </c>
      <c r="B544" s="7">
        <v>245</v>
      </c>
      <c r="C544" s="9">
        <v>18376</v>
      </c>
      <c r="D544" s="7" t="s">
        <v>2072</v>
      </c>
      <c r="E544" s="72">
        <v>3000</v>
      </c>
      <c r="F544" s="134">
        <v>3000</v>
      </c>
      <c r="G544" s="7" t="s">
        <v>14</v>
      </c>
      <c r="H544" s="7" t="s">
        <v>2067</v>
      </c>
      <c r="I544" s="11" t="s">
        <v>2073</v>
      </c>
      <c r="J544" s="7" t="s">
        <v>2074</v>
      </c>
      <c r="K544" s="7" t="s">
        <v>1248</v>
      </c>
      <c r="L544" s="7" t="s">
        <v>326</v>
      </c>
      <c r="M544" s="19">
        <v>2015</v>
      </c>
    </row>
    <row r="545" spans="1:13" ht="60">
      <c r="A545" s="7">
        <v>504</v>
      </c>
      <c r="B545" s="7">
        <v>246</v>
      </c>
      <c r="C545" s="9">
        <v>18298</v>
      </c>
      <c r="D545" s="7" t="s">
        <v>2075</v>
      </c>
      <c r="E545" s="72">
        <v>9368</v>
      </c>
      <c r="F545" s="134">
        <v>9364.52</v>
      </c>
      <c r="G545" s="7" t="s">
        <v>14</v>
      </c>
      <c r="H545" s="7" t="s">
        <v>2076</v>
      </c>
      <c r="I545" s="11" t="s">
        <v>2077</v>
      </c>
      <c r="J545" s="7" t="s">
        <v>2078</v>
      </c>
      <c r="K545" s="7" t="s">
        <v>1248</v>
      </c>
      <c r="L545" s="7" t="s">
        <v>326</v>
      </c>
      <c r="M545" s="19">
        <v>2015</v>
      </c>
    </row>
    <row r="546" spans="1:13" ht="24">
      <c r="A546" s="7">
        <f t="shared" si="2"/>
        <v>505</v>
      </c>
      <c r="B546" s="7">
        <v>249</v>
      </c>
      <c r="C546" s="9">
        <v>18307</v>
      </c>
      <c r="D546" s="7" t="s">
        <v>2079</v>
      </c>
      <c r="E546" s="72">
        <v>10800</v>
      </c>
      <c r="F546" s="134">
        <v>10791.87</v>
      </c>
      <c r="G546" s="7" t="s">
        <v>787</v>
      </c>
      <c r="H546" s="7" t="s">
        <v>2080</v>
      </c>
      <c r="I546" s="11" t="s">
        <v>787</v>
      </c>
      <c r="J546" s="7" t="s">
        <v>789</v>
      </c>
      <c r="K546" s="7" t="s">
        <v>1248</v>
      </c>
      <c r="L546" s="7" t="s">
        <v>326</v>
      </c>
      <c r="M546" s="19">
        <v>2015</v>
      </c>
    </row>
    <row r="547" spans="1:13" ht="24">
      <c r="A547" s="7">
        <v>505</v>
      </c>
      <c r="B547" s="7">
        <v>250</v>
      </c>
      <c r="C547" s="9">
        <v>18317</v>
      </c>
      <c r="D547" s="7" t="s">
        <v>2081</v>
      </c>
      <c r="E547" s="72">
        <v>70000</v>
      </c>
      <c r="F547" s="134">
        <f>66790+1165</f>
        <v>67955</v>
      </c>
      <c r="G547" s="7" t="s">
        <v>787</v>
      </c>
      <c r="H547" s="7" t="s">
        <v>2082</v>
      </c>
      <c r="I547" s="11" t="s">
        <v>787</v>
      </c>
      <c r="J547" s="7" t="s">
        <v>789</v>
      </c>
      <c r="K547" s="7" t="s">
        <v>1248</v>
      </c>
      <c r="L547" s="7" t="s">
        <v>326</v>
      </c>
      <c r="M547" s="19">
        <v>2015</v>
      </c>
    </row>
    <row r="548" spans="1:13" ht="84">
      <c r="A548" s="7">
        <v>506</v>
      </c>
      <c r="B548" s="7">
        <v>255</v>
      </c>
      <c r="C548" s="9">
        <v>18234</v>
      </c>
      <c r="D548" s="19" t="s">
        <v>2083</v>
      </c>
      <c r="E548" s="72">
        <v>6100</v>
      </c>
      <c r="F548" s="72">
        <v>5100</v>
      </c>
      <c r="G548" s="7" t="s">
        <v>14</v>
      </c>
      <c r="H548" s="7" t="s">
        <v>2042</v>
      </c>
      <c r="I548" s="60" t="s">
        <v>2084</v>
      </c>
      <c r="J548" s="7" t="s">
        <v>2085</v>
      </c>
      <c r="K548" s="11" t="s">
        <v>1248</v>
      </c>
      <c r="L548" s="7" t="s">
        <v>326</v>
      </c>
      <c r="M548" s="19">
        <v>2015</v>
      </c>
    </row>
    <row r="549" spans="1:13" ht="36">
      <c r="A549" s="7">
        <v>507</v>
      </c>
      <c r="B549" s="17">
        <v>257</v>
      </c>
      <c r="C549" s="9">
        <v>18369</v>
      </c>
      <c r="D549" s="19" t="s">
        <v>2086</v>
      </c>
      <c r="E549" s="72">
        <v>59428</v>
      </c>
      <c r="F549" s="72">
        <v>59418</v>
      </c>
      <c r="G549" s="134" t="s">
        <v>787</v>
      </c>
      <c r="H549" s="7" t="s">
        <v>2087</v>
      </c>
      <c r="I549" s="11" t="s">
        <v>787</v>
      </c>
      <c r="J549" s="18" t="s">
        <v>2088</v>
      </c>
      <c r="K549" s="11" t="s">
        <v>1248</v>
      </c>
      <c r="L549" s="7" t="s">
        <v>326</v>
      </c>
      <c r="M549" s="19">
        <v>2015</v>
      </c>
    </row>
    <row r="550" spans="1:13" ht="48">
      <c r="A550" s="7">
        <f t="shared" si="2"/>
        <v>508</v>
      </c>
      <c r="B550" s="19">
        <v>199</v>
      </c>
      <c r="C550" s="9">
        <v>18179</v>
      </c>
      <c r="D550" s="19" t="s">
        <v>2089</v>
      </c>
      <c r="E550" s="72">
        <v>7983</v>
      </c>
      <c r="F550" s="72">
        <v>6050</v>
      </c>
      <c r="G550" s="7" t="s">
        <v>14</v>
      </c>
      <c r="H550" s="7" t="s">
        <v>2090</v>
      </c>
      <c r="I550" s="11" t="s">
        <v>2091</v>
      </c>
      <c r="J550" s="18" t="s">
        <v>2092</v>
      </c>
      <c r="K550" s="11" t="s">
        <v>1248</v>
      </c>
      <c r="L550" s="7" t="s">
        <v>326</v>
      </c>
      <c r="M550" s="19">
        <v>2015</v>
      </c>
    </row>
    <row r="551" spans="1:13" ht="72">
      <c r="A551" s="7">
        <v>508</v>
      </c>
      <c r="B551" s="7">
        <v>171</v>
      </c>
      <c r="C551" s="9">
        <v>18124</v>
      </c>
      <c r="D551" s="7" t="s">
        <v>2093</v>
      </c>
      <c r="E551" s="27">
        <v>21795.81</v>
      </c>
      <c r="F551" s="134">
        <f>2888.7+607.47+763.25+10263.2+11174.14</f>
        <v>25696.760000000002</v>
      </c>
      <c r="G551" s="7" t="s">
        <v>14</v>
      </c>
      <c r="H551" s="134" t="s">
        <v>2094</v>
      </c>
      <c r="I551" s="11" t="s">
        <v>2095</v>
      </c>
      <c r="J551" s="7" t="s">
        <v>2096</v>
      </c>
      <c r="K551" s="7" t="s">
        <v>1144</v>
      </c>
      <c r="L551" s="7" t="s">
        <v>326</v>
      </c>
      <c r="M551" s="19">
        <v>2015</v>
      </c>
    </row>
    <row r="552" spans="1:13" ht="48">
      <c r="A552" s="7">
        <v>509</v>
      </c>
      <c r="B552" s="7">
        <v>183</v>
      </c>
      <c r="C552" s="9">
        <v>17970</v>
      </c>
      <c r="D552" s="7" t="s">
        <v>1794</v>
      </c>
      <c r="E552" s="27">
        <v>1775</v>
      </c>
      <c r="F552" s="134">
        <v>1775</v>
      </c>
      <c r="G552" s="7" t="s">
        <v>30</v>
      </c>
      <c r="H552" s="7" t="s">
        <v>1144</v>
      </c>
      <c r="I552" s="11" t="s">
        <v>2097</v>
      </c>
      <c r="J552" s="7" t="s">
        <v>2098</v>
      </c>
      <c r="K552" s="11" t="s">
        <v>1144</v>
      </c>
      <c r="L552" s="7" t="s">
        <v>326</v>
      </c>
      <c r="M552" s="19">
        <v>2015</v>
      </c>
    </row>
    <row r="553" spans="1:13" ht="60">
      <c r="A553" s="7">
        <v>510</v>
      </c>
      <c r="B553" s="7">
        <v>24</v>
      </c>
      <c r="C553" s="9">
        <v>17659</v>
      </c>
      <c r="D553" s="7" t="s">
        <v>2099</v>
      </c>
      <c r="E553" s="27">
        <v>12400</v>
      </c>
      <c r="F553" s="34">
        <v>12400</v>
      </c>
      <c r="G553" s="7" t="s">
        <v>30</v>
      </c>
      <c r="H553" s="7" t="s">
        <v>2100</v>
      </c>
      <c r="I553" s="11" t="s">
        <v>2101</v>
      </c>
      <c r="J553" s="11" t="s">
        <v>2102</v>
      </c>
      <c r="K553" s="11" t="s">
        <v>1248</v>
      </c>
      <c r="L553" s="7" t="s">
        <v>326</v>
      </c>
      <c r="M553" s="19">
        <v>2015</v>
      </c>
    </row>
    <row r="554" spans="1:13" ht="60">
      <c r="A554" s="7">
        <f t="shared" si="2"/>
        <v>511</v>
      </c>
      <c r="B554" s="7">
        <v>24</v>
      </c>
      <c r="C554" s="9">
        <v>17659</v>
      </c>
      <c r="D554" s="7" t="s">
        <v>2099</v>
      </c>
      <c r="E554" s="34">
        <v>5700</v>
      </c>
      <c r="F554" s="34">
        <v>5700</v>
      </c>
      <c r="G554" s="7" t="s">
        <v>30</v>
      </c>
      <c r="H554" s="7" t="s">
        <v>2100</v>
      </c>
      <c r="I554" s="11" t="s">
        <v>2103</v>
      </c>
      <c r="J554" s="11" t="s">
        <v>1867</v>
      </c>
      <c r="K554" s="11" t="s">
        <v>1248</v>
      </c>
      <c r="L554" s="7" t="s">
        <v>326</v>
      </c>
      <c r="M554" s="19">
        <v>2015</v>
      </c>
    </row>
    <row r="555" spans="1:13" ht="72">
      <c r="A555" s="7">
        <v>511</v>
      </c>
      <c r="B555" s="115" t="s">
        <v>2104</v>
      </c>
      <c r="C555" s="121">
        <v>17848</v>
      </c>
      <c r="D555" s="18" t="s">
        <v>2105</v>
      </c>
      <c r="E555" s="34">
        <v>90000</v>
      </c>
      <c r="F555" s="34">
        <v>78736.97</v>
      </c>
      <c r="G555" s="18" t="s">
        <v>392</v>
      </c>
      <c r="H555" s="18" t="s">
        <v>2106</v>
      </c>
      <c r="I555" s="128" t="s">
        <v>2107</v>
      </c>
      <c r="J555" s="18" t="s">
        <v>1963</v>
      </c>
      <c r="K555" s="18" t="s">
        <v>1248</v>
      </c>
      <c r="L555" s="18" t="s">
        <v>368</v>
      </c>
      <c r="M555" s="19">
        <v>2015</v>
      </c>
    </row>
    <row r="556" spans="1:13" ht="60">
      <c r="A556" s="7">
        <v>512</v>
      </c>
      <c r="B556" s="121" t="s">
        <v>2108</v>
      </c>
      <c r="C556" s="121">
        <v>17858</v>
      </c>
      <c r="D556" s="18" t="s">
        <v>1331</v>
      </c>
      <c r="E556" s="34">
        <v>336556.4</v>
      </c>
      <c r="F556" s="34">
        <v>274995</v>
      </c>
      <c r="G556" s="18" t="s">
        <v>1251</v>
      </c>
      <c r="H556" s="18" t="s">
        <v>2109</v>
      </c>
      <c r="I556" s="18" t="s">
        <v>2110</v>
      </c>
      <c r="J556" s="18" t="s">
        <v>2111</v>
      </c>
      <c r="K556" s="18" t="s">
        <v>1248</v>
      </c>
      <c r="L556" s="18" t="s">
        <v>368</v>
      </c>
      <c r="M556" s="19">
        <v>2015</v>
      </c>
    </row>
    <row r="557" spans="1:13" ht="132">
      <c r="A557" s="7">
        <v>513</v>
      </c>
      <c r="B557" s="121" t="s">
        <v>2112</v>
      </c>
      <c r="C557" s="121">
        <v>17863</v>
      </c>
      <c r="D557" s="18" t="s">
        <v>2113</v>
      </c>
      <c r="E557" s="34">
        <v>144730.07999999999</v>
      </c>
      <c r="F557" s="34">
        <v>105710.04</v>
      </c>
      <c r="G557" s="18" t="s">
        <v>932</v>
      </c>
      <c r="H557" s="18" t="s">
        <v>2114</v>
      </c>
      <c r="I557" s="18" t="s">
        <v>2115</v>
      </c>
      <c r="J557" s="18" t="s">
        <v>2116</v>
      </c>
      <c r="K557" s="18" t="s">
        <v>1248</v>
      </c>
      <c r="L557" s="18" t="s">
        <v>368</v>
      </c>
      <c r="M557" s="19">
        <v>2015</v>
      </c>
    </row>
    <row r="558" spans="1:13" ht="72">
      <c r="A558" s="7">
        <f t="shared" si="2"/>
        <v>514</v>
      </c>
      <c r="B558" s="115" t="s">
        <v>2117</v>
      </c>
      <c r="C558" s="121" t="s">
        <v>2118</v>
      </c>
      <c r="D558" s="18" t="s">
        <v>2119</v>
      </c>
      <c r="E558" s="34">
        <v>11935.48</v>
      </c>
      <c r="F558" s="34">
        <v>3766.59</v>
      </c>
      <c r="G558" s="18" t="s">
        <v>357</v>
      </c>
      <c r="H558" s="18" t="s">
        <v>2120</v>
      </c>
      <c r="I558" s="18" t="s">
        <v>2121</v>
      </c>
      <c r="J558" s="18" t="s">
        <v>2122</v>
      </c>
      <c r="K558" s="18" t="s">
        <v>1248</v>
      </c>
      <c r="L558" s="18" t="s">
        <v>368</v>
      </c>
      <c r="M558" s="19">
        <v>2015</v>
      </c>
    </row>
    <row r="559" spans="1:13" ht="60">
      <c r="A559" s="7">
        <v>514</v>
      </c>
      <c r="B559" s="43" t="s">
        <v>2123</v>
      </c>
      <c r="C559" s="43">
        <v>18273</v>
      </c>
      <c r="D559" s="19" t="s">
        <v>2124</v>
      </c>
      <c r="E559" s="27">
        <v>3200</v>
      </c>
      <c r="F559" s="167">
        <v>3200</v>
      </c>
      <c r="G559" s="7" t="s">
        <v>14</v>
      </c>
      <c r="H559" s="19" t="s">
        <v>2125</v>
      </c>
      <c r="I559" s="19" t="s">
        <v>2126</v>
      </c>
      <c r="J559" s="19" t="s">
        <v>2127</v>
      </c>
      <c r="K559" s="19" t="s">
        <v>1248</v>
      </c>
      <c r="L559" s="19" t="s">
        <v>994</v>
      </c>
      <c r="M559" s="19">
        <v>2015</v>
      </c>
    </row>
    <row r="560" spans="1:13" ht="36">
      <c r="A560" s="7">
        <v>515</v>
      </c>
      <c r="B560" s="43" t="s">
        <v>2128</v>
      </c>
      <c r="C560" s="43">
        <v>18001</v>
      </c>
      <c r="D560" s="19" t="s">
        <v>2129</v>
      </c>
      <c r="E560" s="27">
        <v>114968.74</v>
      </c>
      <c r="F560" s="34">
        <v>114959.5</v>
      </c>
      <c r="G560" s="7" t="s">
        <v>11</v>
      </c>
      <c r="H560" s="19" t="s">
        <v>2130</v>
      </c>
      <c r="I560" s="166" t="s">
        <v>2131</v>
      </c>
      <c r="J560" s="19" t="s">
        <v>2132</v>
      </c>
      <c r="K560" s="19" t="s">
        <v>1144</v>
      </c>
      <c r="L560" s="19" t="s">
        <v>354</v>
      </c>
      <c r="M560" s="19">
        <v>2015</v>
      </c>
    </row>
    <row r="561" spans="1:13" ht="48">
      <c r="A561" s="7">
        <v>516</v>
      </c>
      <c r="B561" s="43" t="s">
        <v>2133</v>
      </c>
      <c r="C561" s="43">
        <v>18071</v>
      </c>
      <c r="D561" s="19" t="s">
        <v>2134</v>
      </c>
      <c r="E561" s="27">
        <v>17369.54</v>
      </c>
      <c r="F561" s="27">
        <v>17368.8</v>
      </c>
      <c r="G561" s="7" t="s">
        <v>14</v>
      </c>
      <c r="H561" s="19" t="s">
        <v>2135</v>
      </c>
      <c r="I561" s="19" t="s">
        <v>2136</v>
      </c>
      <c r="J561" s="19" t="s">
        <v>2137</v>
      </c>
      <c r="K561" s="19" t="s">
        <v>1144</v>
      </c>
      <c r="L561" s="19" t="s">
        <v>2138</v>
      </c>
      <c r="M561" s="19">
        <v>2015</v>
      </c>
    </row>
    <row r="562" spans="1:13" ht="48">
      <c r="A562" s="7">
        <f t="shared" si="2"/>
        <v>517</v>
      </c>
      <c r="B562" s="43">
        <v>11</v>
      </c>
      <c r="C562" s="43">
        <v>18211</v>
      </c>
      <c r="D562" s="67" t="s">
        <v>2139</v>
      </c>
      <c r="E562" s="27">
        <v>22000</v>
      </c>
      <c r="F562" s="27">
        <v>21504.41</v>
      </c>
      <c r="G562" s="7" t="s">
        <v>14</v>
      </c>
      <c r="H562" s="48" t="s">
        <v>2140</v>
      </c>
      <c r="I562" s="67" t="s">
        <v>2141</v>
      </c>
      <c r="J562" s="66" t="s">
        <v>2142</v>
      </c>
      <c r="K562" s="19" t="s">
        <v>1248</v>
      </c>
      <c r="L562" s="19" t="s">
        <v>346</v>
      </c>
      <c r="M562" s="19">
        <v>2015</v>
      </c>
    </row>
    <row r="563" spans="1:13">
      <c r="E563" s="168">
        <f>SUM(E2:E562)</f>
        <v>81017031.640000015</v>
      </c>
      <c r="F563" s="168">
        <f>SUM(F2:F562)</f>
        <v>73769589.089999989</v>
      </c>
    </row>
  </sheetData>
  <mergeCells count="4">
    <mergeCell ref="A200:A207"/>
    <mergeCell ref="G200:G207"/>
    <mergeCell ref="A208:A216"/>
    <mergeCell ref="G208:G216"/>
  </mergeCells>
  <hyperlinks>
    <hyperlink ref="C423" r:id="rId1" display="http://sistemas04:8090/SiapWeb10/jsp/reportes/PACANivRecursos.jsp?grupo=17500"/>
    <hyperlink ref="C424" r:id="rId2" display="http://sistemas04:8090/SiapWeb10/jsp/reportes/PACANivRecursos.jsp?grupo=17912"/>
    <hyperlink ref="C310" r:id="rId3" display="http://sistemas04:8090/SiapWeb10/jsp/reportes/PACANivRecursos.jsp?grupo=17771"/>
    <hyperlink ref="C311" r:id="rId4" display="http://sistemas04:8090/SiapWeb10/jsp/reportes/PACANivRecursos.jsp?grupo=17772"/>
    <hyperlink ref="C312" r:id="rId5" display="http://sistemas04:8090/SiapWeb10/jsp/reportes/PACANivRecursos.jsp?grupo=17773"/>
    <hyperlink ref="C313" r:id="rId6" display="http://sistemas04:8090/SiapWeb10/jsp/reportes/PACANivRecursos.jsp?grupo=17774"/>
    <hyperlink ref="C314" r:id="rId7" display="http://sistemas04:8090/SiapWeb10/jsp/reportes/PACANivRecursos.jsp?grupo=17775"/>
    <hyperlink ref="C318" r:id="rId8" display="http://sistemas04:8090/SiapWeb10/jsp/reportes/PACANivRecursos.jsp?grupo=17783"/>
    <hyperlink ref="B503" r:id="rId9" display="http://sistemas04:8090/SiapWeb10/jsp/reportes/PACANivRecursos.jsp?grupo=17502"/>
    <hyperlink ref="B504" r:id="rId10" display="http://sistemas04:8090/SiapWeb10/jsp/reportes/PACANivRecursos.jsp?grupo=17503"/>
    <hyperlink ref="B506" r:id="rId11" display="http://sistemas04:8090/SiapWeb10/jsp/reportes/PACANivRecursos.jsp?grupo=17506"/>
    <hyperlink ref="C506" r:id="rId12" display="http://sistemas04:8090/SiapWeb10/jsp/reportes/PACANivRecursos.jsp?grupo=17506"/>
  </hyperlinks>
  <pageMargins left="0.19685039370078741" right="0.19685039370078741" top="0.39370078740157483" bottom="0.43307086614173229" header="0.31496062992125984" footer="0.31496062992125984"/>
  <pageSetup paperSize="14" scale="50" orientation="landscape" r:id="rId13"/>
  <legacy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procesos contratados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WHernandez</dc:creator>
  <cp:lastModifiedBy>WHernandez</cp:lastModifiedBy>
  <cp:lastPrinted>2015-07-15T20:16:15Z</cp:lastPrinted>
  <dcterms:created xsi:type="dcterms:W3CDTF">2010-07-08T13:09:54Z</dcterms:created>
  <dcterms:modified xsi:type="dcterms:W3CDTF">2015-10-08T19:27:36Z</dcterms:modified>
</cp:coreProperties>
</file>