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W368" i="1"/>
  <c r="Q368"/>
  <c r="N368"/>
  <c r="X368" s="1"/>
  <c r="W367"/>
  <c r="Q367"/>
  <c r="N367"/>
  <c r="X367" s="1"/>
  <c r="W366"/>
  <c r="Q366"/>
  <c r="N366"/>
  <c r="X366" s="1"/>
  <c r="W365"/>
  <c r="Q365"/>
  <c r="N365"/>
  <c r="X365" s="1"/>
  <c r="W364"/>
  <c r="Q364"/>
  <c r="N364"/>
  <c r="X364" s="1"/>
  <c r="W363"/>
  <c r="Q363"/>
  <c r="N363"/>
  <c r="X363" s="1"/>
  <c r="W362"/>
  <c r="Q362"/>
  <c r="N362"/>
  <c r="X362" s="1"/>
  <c r="W361"/>
  <c r="Q361"/>
  <c r="N361"/>
  <c r="X361" s="1"/>
  <c r="W360"/>
  <c r="Q360"/>
  <c r="N360"/>
  <c r="X360" s="1"/>
  <c r="W359"/>
  <c r="Q359"/>
  <c r="N359"/>
  <c r="X359" s="1"/>
  <c r="W358"/>
  <c r="Q358"/>
  <c r="N358"/>
  <c r="X358" s="1"/>
  <c r="W357"/>
  <c r="Q357"/>
  <c r="N357"/>
  <c r="X357" s="1"/>
  <c r="W356"/>
  <c r="Q356"/>
  <c r="N356"/>
  <c r="X356" s="1"/>
  <c r="W355"/>
  <c r="Q355"/>
  <c r="N355"/>
  <c r="X355" s="1"/>
  <c r="W354"/>
  <c r="Q354"/>
  <c r="N354"/>
  <c r="X354" s="1"/>
  <c r="W353"/>
  <c r="Q353"/>
  <c r="N353"/>
  <c r="X353" s="1"/>
  <c r="W352"/>
  <c r="Q352"/>
  <c r="N352"/>
  <c r="X352" s="1"/>
  <c r="W351"/>
  <c r="Q351"/>
  <c r="N351"/>
  <c r="X351" s="1"/>
  <c r="W350"/>
  <c r="Q350"/>
  <c r="N350"/>
  <c r="X350" s="1"/>
  <c r="W349"/>
  <c r="Q349"/>
  <c r="N349"/>
  <c r="X349" s="1"/>
  <c r="W348"/>
  <c r="Q348"/>
  <c r="N348"/>
  <c r="X348" s="1"/>
  <c r="W347"/>
  <c r="Q347"/>
  <c r="N347"/>
  <c r="X347" s="1"/>
  <c r="W346"/>
  <c r="Q346"/>
  <c r="N346"/>
  <c r="X346" s="1"/>
  <c r="W345"/>
  <c r="Q345"/>
  <c r="N345"/>
  <c r="X345" s="1"/>
  <c r="W344"/>
  <c r="Q344"/>
  <c r="N344"/>
  <c r="X344" s="1"/>
  <c r="I344"/>
  <c r="W343"/>
  <c r="Q343"/>
  <c r="X343" s="1"/>
  <c r="N343"/>
  <c r="W342"/>
  <c r="Q342"/>
  <c r="X342" s="1"/>
  <c r="N342"/>
  <c r="W341"/>
  <c r="Q341"/>
  <c r="X341" s="1"/>
  <c r="N341"/>
  <c r="W340"/>
  <c r="Q340"/>
  <c r="X340" s="1"/>
  <c r="N340"/>
  <c r="W339"/>
  <c r="Q339"/>
  <c r="X339" s="1"/>
  <c r="N339"/>
  <c r="W338"/>
  <c r="Q338"/>
  <c r="X338" s="1"/>
  <c r="N338"/>
  <c r="W337"/>
  <c r="Q337"/>
  <c r="X337" s="1"/>
  <c r="N337"/>
  <c r="W336"/>
  <c r="Q336"/>
  <c r="X336" s="1"/>
  <c r="N336"/>
  <c r="W335"/>
  <c r="Q335"/>
  <c r="X335" s="1"/>
  <c r="N335"/>
  <c r="W334"/>
  <c r="Q334"/>
  <c r="X334" s="1"/>
  <c r="N334"/>
  <c r="W333"/>
  <c r="Q333"/>
  <c r="X333" s="1"/>
  <c r="N333"/>
  <c r="W332"/>
  <c r="Q332"/>
  <c r="X332" s="1"/>
  <c r="N332"/>
  <c r="W331"/>
  <c r="Q331"/>
  <c r="X331" s="1"/>
  <c r="N331"/>
  <c r="W330"/>
  <c r="Q330"/>
  <c r="X330" s="1"/>
  <c r="N330"/>
  <c r="W329"/>
  <c r="Q329"/>
  <c r="X329" s="1"/>
  <c r="N329"/>
  <c r="W328"/>
  <c r="Q328"/>
  <c r="X328" s="1"/>
  <c r="N328"/>
  <c r="W327"/>
  <c r="Q327"/>
  <c r="X327" s="1"/>
  <c r="N327"/>
  <c r="W326"/>
  <c r="Q326"/>
  <c r="X326" s="1"/>
  <c r="N326"/>
  <c r="W325"/>
  <c r="Q325"/>
  <c r="X325" s="1"/>
  <c r="N325"/>
  <c r="W324"/>
  <c r="Q324"/>
  <c r="X324" s="1"/>
  <c r="N324"/>
  <c r="W323"/>
  <c r="Q323"/>
  <c r="X323" s="1"/>
  <c r="N323"/>
  <c r="W322"/>
  <c r="Q322"/>
  <c r="X322" s="1"/>
  <c r="N322"/>
  <c r="W321"/>
  <c r="Q321"/>
  <c r="X321" s="1"/>
  <c r="N321"/>
  <c r="W320"/>
  <c r="Q320"/>
  <c r="X320" s="1"/>
  <c r="N320"/>
  <c r="W319"/>
  <c r="Q319"/>
  <c r="X319" s="1"/>
  <c r="N319"/>
  <c r="W318"/>
  <c r="Q318"/>
  <c r="X318" s="1"/>
  <c r="N318"/>
  <c r="W317"/>
  <c r="Q317"/>
  <c r="X317" s="1"/>
  <c r="N317"/>
  <c r="W316"/>
  <c r="Q316"/>
  <c r="X316" s="1"/>
  <c r="N316"/>
  <c r="W315"/>
  <c r="Q315"/>
  <c r="X315" s="1"/>
  <c r="N315"/>
  <c r="W314"/>
  <c r="Q314"/>
  <c r="X314" s="1"/>
  <c r="N314"/>
  <c r="W313"/>
  <c r="Q313"/>
  <c r="X313" s="1"/>
  <c r="N313"/>
  <c r="W312"/>
  <c r="Q312"/>
  <c r="X312" s="1"/>
  <c r="N312"/>
  <c r="W311"/>
  <c r="Q311"/>
  <c r="X311" s="1"/>
  <c r="N311"/>
  <c r="W310"/>
  <c r="Q310"/>
  <c r="X310" s="1"/>
  <c r="N310"/>
  <c r="W309"/>
  <c r="Q309"/>
  <c r="X309" s="1"/>
  <c r="N309"/>
  <c r="W308"/>
  <c r="Q308"/>
  <c r="X308" s="1"/>
  <c r="N308"/>
  <c r="W307"/>
  <c r="Q307"/>
  <c r="X307" s="1"/>
  <c r="N307"/>
  <c r="W306"/>
  <c r="Q306"/>
  <c r="X306" s="1"/>
  <c r="N306"/>
  <c r="W305"/>
  <c r="Q305"/>
  <c r="X305" s="1"/>
  <c r="N305"/>
  <c r="W304"/>
  <c r="Q304"/>
  <c r="X304" s="1"/>
  <c r="N304"/>
  <c r="W303"/>
  <c r="Q303"/>
  <c r="X303" s="1"/>
  <c r="N303"/>
  <c r="W302"/>
  <c r="Q302"/>
  <c r="X302" s="1"/>
  <c r="N302"/>
  <c r="W301"/>
  <c r="Q301"/>
  <c r="X301" s="1"/>
  <c r="N301"/>
  <c r="W300"/>
  <c r="Q300"/>
  <c r="X300" s="1"/>
  <c r="N300"/>
  <c r="W299"/>
  <c r="Q299"/>
  <c r="X299" s="1"/>
  <c r="N299"/>
  <c r="W298"/>
  <c r="Q298"/>
  <c r="X298" s="1"/>
  <c r="N298"/>
  <c r="W297"/>
  <c r="Q297"/>
  <c r="X297" s="1"/>
  <c r="N297"/>
  <c r="W296"/>
  <c r="Q296"/>
  <c r="X296" s="1"/>
  <c r="N296"/>
  <c r="W295"/>
  <c r="Q295"/>
  <c r="X295" s="1"/>
  <c r="N295"/>
  <c r="W294"/>
  <c r="Q294"/>
  <c r="X294" s="1"/>
  <c r="N294"/>
  <c r="W293"/>
  <c r="Q293"/>
  <c r="X293" s="1"/>
  <c r="N293"/>
  <c r="W292"/>
  <c r="Q292"/>
  <c r="X292" s="1"/>
  <c r="N292"/>
  <c r="W291"/>
  <c r="Q291"/>
  <c r="X291" s="1"/>
  <c r="N291"/>
  <c r="W290"/>
  <c r="Q290"/>
  <c r="X290" s="1"/>
  <c r="N290"/>
  <c r="W289"/>
  <c r="Q289"/>
  <c r="X289" s="1"/>
  <c r="N289"/>
  <c r="W288"/>
  <c r="Q288"/>
  <c r="X288" s="1"/>
  <c r="N288"/>
  <c r="W287"/>
  <c r="Q287"/>
  <c r="X287" s="1"/>
  <c r="N287"/>
  <c r="W286"/>
  <c r="Q286"/>
  <c r="X286" s="1"/>
  <c r="N286"/>
  <c r="W285"/>
  <c r="Q285"/>
  <c r="X285" s="1"/>
  <c r="N285"/>
  <c r="W284"/>
  <c r="Q284"/>
  <c r="X284" s="1"/>
  <c r="N284"/>
  <c r="W283"/>
  <c r="Q283"/>
  <c r="X283" s="1"/>
  <c r="N283"/>
  <c r="W282"/>
  <c r="Q282"/>
  <c r="X282" s="1"/>
  <c r="N282"/>
  <c r="W281"/>
  <c r="Q281"/>
  <c r="X281" s="1"/>
  <c r="N281"/>
  <c r="W280"/>
  <c r="Q280"/>
  <c r="X280" s="1"/>
  <c r="N280"/>
  <c r="W279"/>
  <c r="Q279"/>
  <c r="X279" s="1"/>
  <c r="N279"/>
  <c r="W278"/>
  <c r="Q278"/>
  <c r="X278" s="1"/>
  <c r="N278"/>
  <c r="W277"/>
  <c r="Q277"/>
  <c r="X277" s="1"/>
  <c r="N277"/>
  <c r="W276"/>
  <c r="Q276"/>
  <c r="X276" s="1"/>
  <c r="N276"/>
  <c r="W275"/>
  <c r="Q275"/>
  <c r="X275" s="1"/>
  <c r="N275"/>
  <c r="W274"/>
  <c r="Q274"/>
  <c r="X274" s="1"/>
  <c r="N274"/>
  <c r="W273"/>
  <c r="Q273"/>
  <c r="X273" s="1"/>
  <c r="N273"/>
  <c r="W272"/>
  <c r="Q272"/>
  <c r="N272"/>
  <c r="X272" s="1"/>
  <c r="W271"/>
  <c r="Q271"/>
  <c r="N271"/>
  <c r="X271" s="1"/>
  <c r="W270"/>
  <c r="Q270"/>
  <c r="N270"/>
  <c r="X270" s="1"/>
  <c r="W269"/>
  <c r="Q269"/>
  <c r="N269"/>
  <c r="X269" s="1"/>
  <c r="W268"/>
  <c r="Q268"/>
  <c r="N268"/>
  <c r="X268" s="1"/>
  <c r="W267"/>
  <c r="Q267"/>
  <c r="N267"/>
  <c r="X267" s="1"/>
  <c r="W266"/>
  <c r="Q266"/>
  <c r="N266"/>
  <c r="X266" s="1"/>
  <c r="W265"/>
  <c r="Q265"/>
  <c r="N265"/>
  <c r="X265" s="1"/>
  <c r="W264"/>
  <c r="Q264"/>
  <c r="N264"/>
  <c r="X264" s="1"/>
  <c r="W263"/>
  <c r="Q263"/>
  <c r="N263"/>
  <c r="X263" s="1"/>
  <c r="W262"/>
  <c r="Q262"/>
  <c r="X262" s="1"/>
  <c r="N262"/>
  <c r="W261"/>
  <c r="Q261"/>
  <c r="X261" s="1"/>
  <c r="N261"/>
  <c r="W260"/>
  <c r="Q260"/>
  <c r="X260" s="1"/>
  <c r="N260"/>
  <c r="W259"/>
  <c r="Q259"/>
  <c r="X259" s="1"/>
  <c r="N259"/>
  <c r="W258"/>
  <c r="N258"/>
  <c r="X258" s="1"/>
  <c r="W257"/>
  <c r="N257"/>
  <c r="X257" s="1"/>
  <c r="W256"/>
  <c r="Q256"/>
  <c r="N256"/>
  <c r="X256" s="1"/>
  <c r="W255"/>
  <c r="Q255"/>
  <c r="N255"/>
  <c r="X255" s="1"/>
  <c r="X254"/>
  <c r="W254"/>
  <c r="W253"/>
  <c r="Q253"/>
  <c r="X253" s="1"/>
  <c r="N253"/>
  <c r="W252"/>
  <c r="N252"/>
  <c r="X252" s="1"/>
  <c r="W251"/>
  <c r="N251"/>
  <c r="X251" s="1"/>
  <c r="W250"/>
  <c r="Q250"/>
  <c r="X250" s="1"/>
  <c r="N250"/>
  <c r="W249"/>
  <c r="Q249"/>
  <c r="X249" s="1"/>
  <c r="N249"/>
  <c r="W248"/>
  <c r="Q248"/>
  <c r="X248" s="1"/>
  <c r="N248"/>
  <c r="W247"/>
  <c r="Q247"/>
  <c r="X247" s="1"/>
  <c r="N247"/>
  <c r="W246"/>
  <c r="Q246"/>
  <c r="X246" s="1"/>
  <c r="N246"/>
  <c r="W245"/>
  <c r="Q245"/>
  <c r="X245" s="1"/>
  <c r="N245"/>
  <c r="W244"/>
  <c r="Q244"/>
  <c r="X244" s="1"/>
  <c r="N244"/>
  <c r="W243"/>
  <c r="Q243"/>
  <c r="X243" s="1"/>
  <c r="N243"/>
  <c r="W242"/>
  <c r="Q242"/>
  <c r="X242" s="1"/>
  <c r="N242"/>
  <c r="W241"/>
  <c r="Q241"/>
  <c r="X241" s="1"/>
  <c r="N241"/>
  <c r="W240"/>
  <c r="Q240"/>
  <c r="X240" s="1"/>
  <c r="N240"/>
  <c r="W239"/>
  <c r="Q239"/>
  <c r="X239" s="1"/>
  <c r="N239"/>
  <c r="W238"/>
  <c r="Q238"/>
  <c r="X238" s="1"/>
  <c r="N238"/>
  <c r="W237"/>
  <c r="Q237"/>
  <c r="X237" s="1"/>
  <c r="N237"/>
  <c r="W236"/>
  <c r="Q236"/>
  <c r="X236" s="1"/>
  <c r="N236"/>
  <c r="W235"/>
  <c r="Q235"/>
  <c r="X235" s="1"/>
  <c r="N235"/>
  <c r="W234"/>
  <c r="Q234"/>
  <c r="X234" s="1"/>
  <c r="N234"/>
  <c r="W233"/>
  <c r="Q233"/>
  <c r="X233" s="1"/>
  <c r="N233"/>
  <c r="W232"/>
  <c r="Q232"/>
  <c r="X232" s="1"/>
  <c r="N232"/>
  <c r="W231"/>
  <c r="Q231"/>
  <c r="X231" s="1"/>
  <c r="N231"/>
  <c r="W230"/>
  <c r="Q230"/>
  <c r="X230" s="1"/>
  <c r="N230"/>
  <c r="W229"/>
  <c r="Q229"/>
  <c r="X229" s="1"/>
  <c r="N229"/>
  <c r="W228"/>
  <c r="Q228"/>
  <c r="X228" s="1"/>
  <c r="N228"/>
  <c r="W227"/>
  <c r="Q227"/>
  <c r="X227" s="1"/>
  <c r="N227"/>
  <c r="W226"/>
  <c r="Q226"/>
  <c r="X226" s="1"/>
  <c r="N226"/>
  <c r="W225"/>
  <c r="Q225"/>
  <c r="X225" s="1"/>
  <c r="N225"/>
  <c r="W224"/>
  <c r="Q224"/>
  <c r="X224" s="1"/>
  <c r="N224"/>
  <c r="W223"/>
  <c r="Q223"/>
  <c r="X223" s="1"/>
  <c r="N223"/>
  <c r="W222"/>
  <c r="Q222"/>
  <c r="X222" s="1"/>
  <c r="N222"/>
  <c r="W221"/>
  <c r="Q221"/>
  <c r="X221" s="1"/>
  <c r="N221"/>
  <c r="W220"/>
  <c r="Q220"/>
  <c r="X220" s="1"/>
  <c r="N220"/>
  <c r="W219"/>
  <c r="Q219"/>
  <c r="X219" s="1"/>
  <c r="N219"/>
  <c r="W218"/>
  <c r="Q218"/>
  <c r="X218" s="1"/>
  <c r="N218"/>
  <c r="W217"/>
  <c r="Q217"/>
  <c r="X217" s="1"/>
  <c r="N217"/>
  <c r="W216"/>
  <c r="Q216"/>
  <c r="X216" s="1"/>
  <c r="N216"/>
  <c r="W215"/>
  <c r="Q215"/>
  <c r="X215" s="1"/>
  <c r="N215"/>
  <c r="W214"/>
  <c r="Q214"/>
  <c r="X214" s="1"/>
  <c r="N214"/>
  <c r="W213"/>
  <c r="Q213"/>
  <c r="X213" s="1"/>
  <c r="N213"/>
  <c r="W212"/>
  <c r="Q212"/>
  <c r="X212" s="1"/>
  <c r="N212"/>
  <c r="W211"/>
  <c r="Q211"/>
  <c r="X211" s="1"/>
  <c r="N211"/>
  <c r="W210"/>
  <c r="Q210"/>
  <c r="X210" s="1"/>
  <c r="N210"/>
  <c r="W209"/>
  <c r="Q209"/>
  <c r="X209" s="1"/>
  <c r="N209"/>
  <c r="W208"/>
  <c r="Q208"/>
  <c r="X208" s="1"/>
  <c r="N208"/>
  <c r="W207"/>
  <c r="Q207"/>
  <c r="X207" s="1"/>
  <c r="N207"/>
  <c r="W206"/>
  <c r="Q206"/>
  <c r="X206" s="1"/>
  <c r="N206"/>
  <c r="W205"/>
  <c r="Q205"/>
  <c r="X205" s="1"/>
  <c r="N205"/>
  <c r="W204"/>
  <c r="Q204"/>
  <c r="X204" s="1"/>
  <c r="N204"/>
  <c r="W203"/>
  <c r="Q203"/>
  <c r="X203" s="1"/>
  <c r="N203"/>
  <c r="W202"/>
  <c r="Q202"/>
  <c r="X202" s="1"/>
  <c r="N202"/>
  <c r="W201"/>
  <c r="Q201"/>
  <c r="X201" s="1"/>
  <c r="N201"/>
  <c r="W200"/>
  <c r="Q200"/>
  <c r="X200" s="1"/>
  <c r="N200"/>
  <c r="W199"/>
  <c r="Q199"/>
  <c r="X199" s="1"/>
  <c r="N199"/>
  <c r="W198"/>
  <c r="Q198"/>
  <c r="X198" s="1"/>
  <c r="N198"/>
  <c r="W197"/>
  <c r="Q197"/>
  <c r="X197" s="1"/>
  <c r="N197"/>
  <c r="W196"/>
  <c r="Q196"/>
  <c r="X196" s="1"/>
  <c r="N196"/>
  <c r="W195"/>
  <c r="Q195"/>
  <c r="X195" s="1"/>
  <c r="N195"/>
  <c r="W194"/>
  <c r="Q194"/>
  <c r="X194" s="1"/>
  <c r="N194"/>
  <c r="W193"/>
  <c r="Q193"/>
  <c r="X193" s="1"/>
  <c r="N193"/>
  <c r="W192"/>
  <c r="Q192"/>
  <c r="X192" s="1"/>
  <c r="N192"/>
  <c r="W191"/>
  <c r="Q191"/>
  <c r="X191" s="1"/>
  <c r="N191"/>
  <c r="W190"/>
  <c r="Q190"/>
  <c r="X190" s="1"/>
  <c r="N190"/>
  <c r="W189"/>
  <c r="Q189"/>
  <c r="X189" s="1"/>
  <c r="N189"/>
  <c r="W188"/>
  <c r="Q188"/>
  <c r="X188" s="1"/>
  <c r="N188"/>
  <c r="W187"/>
  <c r="Q187"/>
  <c r="X187" s="1"/>
  <c r="N187"/>
  <c r="W186"/>
  <c r="Q186"/>
  <c r="X186" s="1"/>
  <c r="N186"/>
  <c r="W185"/>
  <c r="Q185"/>
  <c r="X185" s="1"/>
  <c r="N185"/>
  <c r="W184"/>
  <c r="Q184"/>
  <c r="X184" s="1"/>
  <c r="N184"/>
  <c r="W183"/>
  <c r="Q183"/>
  <c r="X183" s="1"/>
  <c r="N183"/>
  <c r="W182"/>
  <c r="Q182"/>
  <c r="X182" s="1"/>
  <c r="N182"/>
  <c r="W181"/>
  <c r="Q181"/>
  <c r="X181" s="1"/>
  <c r="N181"/>
  <c r="W180"/>
  <c r="Q180"/>
  <c r="X180" s="1"/>
  <c r="N180"/>
  <c r="W179"/>
  <c r="Q179"/>
  <c r="X179" s="1"/>
  <c r="N179"/>
  <c r="W178"/>
  <c r="Q178"/>
  <c r="X178" s="1"/>
  <c r="N178"/>
  <c r="W177"/>
  <c r="Q177"/>
  <c r="X177" s="1"/>
  <c r="N177"/>
  <c r="W176"/>
  <c r="Q176"/>
  <c r="N176"/>
  <c r="X176" s="1"/>
  <c r="W175"/>
  <c r="Q175"/>
  <c r="N175"/>
  <c r="X175" s="1"/>
  <c r="W174"/>
  <c r="Q174"/>
  <c r="N174"/>
  <c r="X174" s="1"/>
  <c r="W173"/>
  <c r="Q173"/>
  <c r="N173"/>
  <c r="X173" s="1"/>
  <c r="W172"/>
  <c r="Q172"/>
  <c r="N172"/>
  <c r="X172" s="1"/>
  <c r="W171"/>
  <c r="Q171"/>
  <c r="N171"/>
  <c r="X171" s="1"/>
  <c r="W170"/>
  <c r="Q170"/>
  <c r="N170"/>
  <c r="X170" s="1"/>
  <c r="W169"/>
  <c r="Q169"/>
  <c r="N169"/>
  <c r="X169" s="1"/>
  <c r="W168"/>
  <c r="Q168"/>
  <c r="N168"/>
  <c r="X168" s="1"/>
  <c r="W167"/>
  <c r="Q167"/>
  <c r="N167"/>
  <c r="X167" s="1"/>
  <c r="W166"/>
  <c r="Q166"/>
  <c r="N166"/>
  <c r="X166" s="1"/>
  <c r="W165"/>
  <c r="Q165"/>
  <c r="N165"/>
  <c r="X165" s="1"/>
  <c r="W164"/>
  <c r="Q164"/>
  <c r="N164"/>
  <c r="X164" s="1"/>
  <c r="W163"/>
  <c r="Q163"/>
  <c r="N163"/>
  <c r="X163" s="1"/>
  <c r="W162"/>
  <c r="Q162"/>
  <c r="N162"/>
  <c r="X162" s="1"/>
  <c r="W161"/>
  <c r="Q161"/>
  <c r="N161"/>
  <c r="X161" s="1"/>
  <c r="W160"/>
  <c r="Q160"/>
  <c r="N160"/>
  <c r="X160" s="1"/>
  <c r="W159"/>
  <c r="Q159"/>
  <c r="N159"/>
  <c r="X159" s="1"/>
  <c r="W158"/>
  <c r="Q158"/>
  <c r="N158"/>
  <c r="X158" s="1"/>
  <c r="W157"/>
  <c r="Q157"/>
  <c r="N157"/>
  <c r="X157" s="1"/>
  <c r="W156"/>
  <c r="Q156"/>
  <c r="N156"/>
  <c r="X156" s="1"/>
  <c r="W155"/>
  <c r="Q155"/>
  <c r="N155"/>
  <c r="X155" s="1"/>
  <c r="W154"/>
  <c r="Q154"/>
  <c r="N154"/>
  <c r="X154" s="1"/>
  <c r="W153"/>
  <c r="Q153"/>
  <c r="N153"/>
  <c r="X153" s="1"/>
  <c r="W152"/>
  <c r="Q152"/>
  <c r="N152"/>
  <c r="X152" s="1"/>
  <c r="W151"/>
  <c r="Q151"/>
  <c r="N151"/>
  <c r="X151" s="1"/>
  <c r="W150"/>
  <c r="Q150"/>
  <c r="N150"/>
  <c r="X150" s="1"/>
  <c r="W149"/>
  <c r="Q149"/>
  <c r="N149"/>
  <c r="X149" s="1"/>
  <c r="W148"/>
  <c r="Q148"/>
  <c r="N148"/>
  <c r="X148" s="1"/>
  <c r="W147"/>
  <c r="Q147"/>
  <c r="N147"/>
  <c r="X147" s="1"/>
  <c r="W146"/>
  <c r="Q146"/>
  <c r="N146"/>
  <c r="X146" s="1"/>
  <c r="W145"/>
  <c r="Q145"/>
  <c r="N145"/>
  <c r="X145" s="1"/>
  <c r="W144"/>
  <c r="Q144"/>
  <c r="N144"/>
  <c r="X144" s="1"/>
  <c r="W143"/>
  <c r="Q143"/>
  <c r="N143"/>
  <c r="X143" s="1"/>
  <c r="W142"/>
  <c r="Q142"/>
  <c r="N142"/>
  <c r="X142" s="1"/>
  <c r="W141"/>
  <c r="Q141"/>
  <c r="N141"/>
  <c r="X141" s="1"/>
  <c r="W140"/>
  <c r="Q140"/>
  <c r="N140"/>
  <c r="X140" s="1"/>
  <c r="W139"/>
  <c r="Q139"/>
  <c r="N139"/>
  <c r="X139" s="1"/>
  <c r="W138"/>
  <c r="Q138"/>
  <c r="N138"/>
  <c r="X138" s="1"/>
  <c r="W137"/>
  <c r="Q137"/>
  <c r="N137"/>
  <c r="X137" s="1"/>
  <c r="W136"/>
  <c r="Q136"/>
  <c r="N136"/>
  <c r="X136" s="1"/>
  <c r="W135"/>
  <c r="Q135"/>
  <c r="N135"/>
  <c r="X135" s="1"/>
  <c r="W134"/>
  <c r="Q134"/>
  <c r="N134"/>
  <c r="X134" s="1"/>
  <c r="W133"/>
  <c r="Q133"/>
  <c r="N133"/>
  <c r="X133" s="1"/>
  <c r="W132"/>
  <c r="Q132"/>
  <c r="N132"/>
  <c r="X132" s="1"/>
  <c r="W131"/>
  <c r="Q131"/>
  <c r="N131"/>
  <c r="X131" s="1"/>
  <c r="W130"/>
  <c r="Q130"/>
  <c r="N130"/>
  <c r="X130" s="1"/>
  <c r="W129"/>
  <c r="Q129"/>
  <c r="N129"/>
  <c r="X129" s="1"/>
  <c r="W128"/>
  <c r="Q128"/>
  <c r="N128"/>
  <c r="X128" s="1"/>
  <c r="W127"/>
  <c r="Q127"/>
  <c r="N127"/>
  <c r="X127" s="1"/>
  <c r="W126"/>
  <c r="Q126"/>
  <c r="N126"/>
  <c r="X126" s="1"/>
  <c r="W125"/>
  <c r="Q125"/>
  <c r="N125"/>
  <c r="X125" s="1"/>
  <c r="W124"/>
  <c r="Q124"/>
  <c r="N124"/>
  <c r="X124" s="1"/>
  <c r="W123"/>
  <c r="Q123"/>
  <c r="N123"/>
  <c r="X123" s="1"/>
  <c r="W122"/>
  <c r="Q122"/>
  <c r="N122"/>
  <c r="X122" s="1"/>
  <c r="W121"/>
  <c r="Q121"/>
  <c r="N121"/>
  <c r="X121" s="1"/>
  <c r="W120"/>
  <c r="Q120"/>
  <c r="N120"/>
  <c r="X120" s="1"/>
  <c r="W119"/>
  <c r="Q119"/>
  <c r="N119"/>
  <c r="X119" s="1"/>
  <c r="W118"/>
  <c r="Q118"/>
  <c r="N118"/>
  <c r="X118" s="1"/>
  <c r="W117"/>
  <c r="Q117"/>
  <c r="N117"/>
  <c r="X117" s="1"/>
  <c r="W116"/>
  <c r="Q116"/>
  <c r="N116"/>
  <c r="X116" s="1"/>
  <c r="W115"/>
  <c r="Q115"/>
  <c r="N115"/>
  <c r="X115" s="1"/>
  <c r="W114"/>
  <c r="Q114"/>
  <c r="N114"/>
  <c r="X114" s="1"/>
  <c r="W113"/>
  <c r="Q113"/>
  <c r="X113" s="1"/>
  <c r="N113"/>
  <c r="W112"/>
  <c r="Q112"/>
  <c r="N112"/>
  <c r="X112" s="1"/>
  <c r="W111"/>
  <c r="Q111"/>
  <c r="N111"/>
  <c r="X111" s="1"/>
  <c r="W110"/>
  <c r="Q110"/>
  <c r="N110"/>
  <c r="X110" s="1"/>
  <c r="W109"/>
  <c r="Q109"/>
  <c r="N109"/>
  <c r="X109" s="1"/>
  <c r="W108"/>
  <c r="Q108"/>
  <c r="N108"/>
  <c r="X108" s="1"/>
  <c r="W107"/>
  <c r="Q107"/>
  <c r="N107"/>
  <c r="X107" s="1"/>
  <c r="W106"/>
  <c r="Q106"/>
  <c r="N106"/>
  <c r="X106" s="1"/>
  <c r="W105"/>
  <c r="Q105"/>
  <c r="N105"/>
  <c r="X105" s="1"/>
  <c r="W104"/>
  <c r="Q104"/>
  <c r="N104"/>
  <c r="X104" s="1"/>
  <c r="W103"/>
  <c r="Q103"/>
  <c r="N103"/>
  <c r="X103" s="1"/>
  <c r="W102"/>
  <c r="Q102"/>
  <c r="N102"/>
  <c r="X102" s="1"/>
  <c r="W101"/>
  <c r="Q101"/>
  <c r="N101"/>
  <c r="X101" s="1"/>
  <c r="W100"/>
  <c r="Q100"/>
  <c r="N100"/>
  <c r="X100" s="1"/>
  <c r="W99"/>
  <c r="Q99"/>
  <c r="N99"/>
  <c r="X99" s="1"/>
  <c r="W98"/>
  <c r="Q98"/>
  <c r="N98"/>
  <c r="X98" s="1"/>
  <c r="W97"/>
  <c r="Q97"/>
  <c r="N97"/>
  <c r="X97" s="1"/>
  <c r="W96"/>
  <c r="Q96"/>
  <c r="N96"/>
  <c r="X96" s="1"/>
  <c r="W95"/>
  <c r="Q95"/>
  <c r="N95"/>
  <c r="X95" s="1"/>
  <c r="W94"/>
  <c r="Q94"/>
  <c r="N94"/>
  <c r="X94" s="1"/>
  <c r="W93"/>
  <c r="Q93"/>
  <c r="N93"/>
  <c r="X93" s="1"/>
  <c r="W92"/>
  <c r="Q92"/>
  <c r="N92"/>
  <c r="X92" s="1"/>
  <c r="W91"/>
  <c r="Q91"/>
  <c r="N91"/>
  <c r="X91" s="1"/>
  <c r="W90"/>
  <c r="Q90"/>
  <c r="N90"/>
  <c r="X90" s="1"/>
  <c r="W89"/>
  <c r="Q89"/>
  <c r="N89"/>
  <c r="X89" s="1"/>
  <c r="W88"/>
  <c r="Q88"/>
  <c r="N88"/>
  <c r="X88" s="1"/>
  <c r="W87"/>
  <c r="Q87"/>
  <c r="N87"/>
  <c r="X87" s="1"/>
  <c r="W86"/>
  <c r="Q86"/>
  <c r="N86"/>
  <c r="X86" s="1"/>
  <c r="W85"/>
  <c r="Q85"/>
  <c r="N85"/>
  <c r="W84"/>
  <c r="Q84"/>
  <c r="N84"/>
  <c r="X84" s="1"/>
  <c r="W83"/>
  <c r="Q83"/>
  <c r="N83"/>
  <c r="X83" s="1"/>
  <c r="W82"/>
  <c r="Q82"/>
  <c r="N82"/>
  <c r="X82" s="1"/>
  <c r="W81"/>
  <c r="Q81"/>
  <c r="N81"/>
  <c r="X81" s="1"/>
  <c r="W80"/>
  <c r="Q80"/>
  <c r="N80"/>
  <c r="X80" s="1"/>
  <c r="W79"/>
  <c r="Q79"/>
  <c r="N79"/>
  <c r="X79" s="1"/>
  <c r="W78"/>
  <c r="Q78"/>
  <c r="N78"/>
  <c r="X78" s="1"/>
  <c r="W77"/>
  <c r="Q77"/>
  <c r="N77"/>
  <c r="X77" s="1"/>
  <c r="W76"/>
  <c r="Q76"/>
  <c r="N76"/>
  <c r="X76" s="1"/>
  <c r="W75"/>
  <c r="Q75"/>
  <c r="N75"/>
  <c r="X75" s="1"/>
  <c r="W74"/>
  <c r="Q74"/>
  <c r="N74"/>
  <c r="X74" s="1"/>
  <c r="W73"/>
  <c r="Q73"/>
  <c r="N73"/>
  <c r="X73" s="1"/>
  <c r="W72"/>
  <c r="Q72"/>
  <c r="N72"/>
  <c r="X72" s="1"/>
  <c r="W71"/>
  <c r="Q71"/>
  <c r="N71"/>
  <c r="X71" s="1"/>
  <c r="W70"/>
  <c r="Q70"/>
  <c r="N70"/>
  <c r="X70" s="1"/>
  <c r="W69"/>
  <c r="Q69"/>
  <c r="N69"/>
  <c r="X69" s="1"/>
  <c r="W68"/>
  <c r="Q68"/>
  <c r="N68"/>
  <c r="X68" s="1"/>
  <c r="W67"/>
  <c r="Q67"/>
  <c r="N67"/>
  <c r="X67" s="1"/>
  <c r="W66"/>
  <c r="Q66"/>
  <c r="N66"/>
  <c r="X66" s="1"/>
  <c r="W65"/>
  <c r="Q65"/>
  <c r="N65"/>
  <c r="X65" s="1"/>
  <c r="W64"/>
  <c r="Q64"/>
  <c r="N64"/>
  <c r="X64" s="1"/>
  <c r="W63"/>
  <c r="Q63"/>
  <c r="N63"/>
  <c r="X63" s="1"/>
  <c r="W62"/>
  <c r="Q62"/>
  <c r="N62"/>
  <c r="X62" s="1"/>
  <c r="W61"/>
  <c r="Q61"/>
  <c r="N61"/>
  <c r="X61" s="1"/>
  <c r="W60"/>
  <c r="Q60"/>
  <c r="N60"/>
  <c r="X60" s="1"/>
  <c r="W59"/>
  <c r="Q59"/>
  <c r="N59"/>
  <c r="X59" s="1"/>
  <c r="W58"/>
  <c r="Q58"/>
  <c r="N58"/>
  <c r="X58" s="1"/>
  <c r="W57"/>
  <c r="Q57"/>
  <c r="N57"/>
  <c r="X57" s="1"/>
  <c r="W56"/>
  <c r="Q56"/>
  <c r="N56"/>
  <c r="X56" s="1"/>
  <c r="W55"/>
  <c r="Q55"/>
  <c r="N55"/>
  <c r="X55" s="1"/>
  <c r="W54"/>
  <c r="Q54"/>
  <c r="N54"/>
  <c r="X54" s="1"/>
  <c r="W53"/>
  <c r="Q53"/>
  <c r="N53"/>
  <c r="X53" s="1"/>
  <c r="W52"/>
  <c r="Q52"/>
  <c r="N52"/>
  <c r="X52" s="1"/>
  <c r="W51"/>
  <c r="Q51"/>
  <c r="N51"/>
  <c r="X51" s="1"/>
  <c r="W50"/>
  <c r="Q50"/>
  <c r="N50"/>
  <c r="X50" s="1"/>
  <c r="W49"/>
  <c r="Q49"/>
  <c r="N49"/>
  <c r="X49" s="1"/>
  <c r="W48"/>
  <c r="Q48"/>
  <c r="N48"/>
  <c r="X48" s="1"/>
  <c r="W47"/>
  <c r="Q47"/>
  <c r="N47"/>
  <c r="X47" s="1"/>
  <c r="W46"/>
  <c r="Q46"/>
  <c r="N46"/>
  <c r="X46" s="1"/>
  <c r="W45"/>
  <c r="Q45"/>
  <c r="N45"/>
  <c r="X45" s="1"/>
  <c r="W44"/>
  <c r="Q44"/>
  <c r="N44"/>
  <c r="X44" s="1"/>
  <c r="W43"/>
  <c r="Q43"/>
  <c r="N43"/>
  <c r="X43" s="1"/>
  <c r="W42"/>
  <c r="Q42"/>
  <c r="N42"/>
  <c r="X42" s="1"/>
  <c r="W41"/>
  <c r="Q41"/>
  <c r="N41"/>
  <c r="X41" s="1"/>
  <c r="W40"/>
  <c r="Q40"/>
  <c r="N40"/>
  <c r="X40" s="1"/>
  <c r="W39"/>
  <c r="Q39"/>
  <c r="N39"/>
  <c r="X39" s="1"/>
  <c r="W38"/>
  <c r="Q38"/>
  <c r="N38"/>
  <c r="X38" s="1"/>
  <c r="W37"/>
  <c r="Q37"/>
  <c r="N37"/>
  <c r="X37" s="1"/>
  <c r="W36"/>
  <c r="Q36"/>
  <c r="N36"/>
  <c r="X36" s="1"/>
  <c r="W35"/>
  <c r="Q35"/>
  <c r="N35"/>
  <c r="X35" s="1"/>
  <c r="W34"/>
  <c r="Q34"/>
  <c r="N34"/>
  <c r="X34" s="1"/>
  <c r="W33"/>
  <c r="Q33"/>
  <c r="N33"/>
  <c r="X33" s="1"/>
  <c r="W32"/>
  <c r="Q32"/>
  <c r="N32"/>
  <c r="X32" s="1"/>
  <c r="W31"/>
  <c r="Q31"/>
  <c r="N31"/>
  <c r="X31" s="1"/>
  <c r="W30"/>
  <c r="Q30"/>
  <c r="N30"/>
  <c r="X30" s="1"/>
  <c r="W29"/>
  <c r="Q29"/>
  <c r="N29"/>
  <c r="X29" s="1"/>
  <c r="W28"/>
  <c r="Q28"/>
  <c r="N28"/>
  <c r="X28" s="1"/>
  <c r="W27"/>
  <c r="Q27"/>
  <c r="N27"/>
  <c r="X27" s="1"/>
  <c r="W26"/>
  <c r="Q26"/>
  <c r="N26"/>
  <c r="X26" s="1"/>
  <c r="W25"/>
  <c r="Q25"/>
  <c r="N25"/>
  <c r="X25" s="1"/>
  <c r="W24"/>
  <c r="Q24"/>
  <c r="N24"/>
  <c r="X24" s="1"/>
  <c r="W23"/>
  <c r="Q23"/>
  <c r="X23" s="1"/>
  <c r="N23"/>
  <c r="W22"/>
  <c r="Q22"/>
  <c r="X22" s="1"/>
  <c r="N22"/>
  <c r="W21"/>
  <c r="Q21"/>
  <c r="X21" s="1"/>
  <c r="N21"/>
  <c r="W20"/>
  <c r="Q20"/>
  <c r="X20" s="1"/>
  <c r="N20"/>
  <c r="W19"/>
  <c r="Q19"/>
  <c r="X19" s="1"/>
  <c r="N19"/>
  <c r="W18"/>
  <c r="Q18"/>
  <c r="X18" s="1"/>
  <c r="N18"/>
  <c r="W17"/>
  <c r="Q17"/>
  <c r="X17" s="1"/>
  <c r="N17"/>
  <c r="W16"/>
  <c r="Q16"/>
  <c r="N16"/>
  <c r="X16" s="1"/>
  <c r="W15"/>
  <c r="Q15"/>
  <c r="N15"/>
  <c r="X15" s="1"/>
  <c r="W14"/>
  <c r="Q14"/>
  <c r="N14"/>
  <c r="X14" s="1"/>
  <c r="W13"/>
  <c r="Q13"/>
  <c r="N13"/>
  <c r="X13" s="1"/>
  <c r="W12"/>
  <c r="Q12"/>
  <c r="N12"/>
  <c r="X12" s="1"/>
  <c r="W11"/>
  <c r="Q11"/>
  <c r="N11"/>
  <c r="X11" s="1"/>
  <c r="W10"/>
  <c r="Q10"/>
  <c r="N10"/>
  <c r="X10" s="1"/>
  <c r="W9"/>
  <c r="Q9"/>
  <c r="N9"/>
  <c r="X9" s="1"/>
  <c r="W8"/>
  <c r="Q8"/>
  <c r="N8"/>
  <c r="X8" s="1"/>
  <c r="W7"/>
  <c r="Q7"/>
  <c r="N7"/>
  <c r="X7" s="1"/>
  <c r="W6"/>
  <c r="Q6"/>
  <c r="N6"/>
  <c r="X6" s="1"/>
  <c r="W5"/>
  <c r="Q5"/>
  <c r="N5"/>
  <c r="X5" s="1"/>
  <c r="W4"/>
  <c r="Q4"/>
  <c r="N4"/>
  <c r="X4" s="1"/>
  <c r="X85" l="1"/>
</calcChain>
</file>

<file path=xl/comments1.xml><?xml version="1.0" encoding="utf-8"?>
<comments xmlns="http://schemas.openxmlformats.org/spreadsheetml/2006/main">
  <authors>
    <author>+</author>
  </authors>
  <commentList>
    <comment ref="I259" authorId="0">
      <text>
        <r>
          <rPr>
            <sz val="9"/>
            <color indexed="81"/>
            <rFont val="Tahoma"/>
            <family val="2"/>
          </rPr>
          <t xml:space="preserve">Fondos 0102-GOES
</t>
        </r>
      </text>
    </comment>
  </commentList>
</comments>
</file>

<file path=xl/sharedStrings.xml><?xml version="1.0" encoding="utf-8"?>
<sst xmlns="http://schemas.openxmlformats.org/spreadsheetml/2006/main" count="2587" uniqueCount="1403">
  <si>
    <t>CORREL.</t>
  </si>
  <si>
    <t>REQ. No.</t>
  </si>
  <si>
    <t>UNIDAD SOLICITANTE</t>
  </si>
  <si>
    <t>ORDEN No.</t>
  </si>
  <si>
    <t>FECHA</t>
  </si>
  <si>
    <t>SUMINISTRANTE</t>
  </si>
  <si>
    <t>DESCRIPCION Y CANTIDAD DEL PRODUCTO</t>
  </si>
  <si>
    <t>FONDOS DEL PRESUPUESTO GENERAL</t>
  </si>
  <si>
    <t>TOTAL GOES</t>
  </si>
  <si>
    <t>DONACIONES</t>
  </si>
  <si>
    <t>TOTAL DONACIONES</t>
  </si>
  <si>
    <t>FONDO DE ACTIVIDADES ESPECIALES</t>
  </si>
  <si>
    <t xml:space="preserve">TOTAL FAE </t>
  </si>
  <si>
    <t>TOTAL GENERAL ORDEN</t>
  </si>
  <si>
    <t>UP-01</t>
  </si>
  <si>
    <t>UP-02</t>
  </si>
  <si>
    <t>UP-03</t>
  </si>
  <si>
    <t>CHINA-TAIWAN</t>
  </si>
  <si>
    <t>UPAEP</t>
  </si>
  <si>
    <t>CORREOS $</t>
  </si>
  <si>
    <t>IMPRENTA  $</t>
  </si>
  <si>
    <t>CBES    $</t>
  </si>
  <si>
    <t>DcGNO.             $</t>
  </si>
  <si>
    <t>GOES-8106             $</t>
  </si>
  <si>
    <t>NOMBRE</t>
  </si>
  <si>
    <t>UP/LT</t>
  </si>
  <si>
    <t>LT-02</t>
  </si>
  <si>
    <t>LT-03</t>
  </si>
  <si>
    <t>0201</t>
  </si>
  <si>
    <t>0202</t>
  </si>
  <si>
    <t>0301</t>
  </si>
  <si>
    <t>001</t>
  </si>
  <si>
    <t>008</t>
  </si>
  <si>
    <t>Imprenta</t>
  </si>
  <si>
    <t>8102</t>
  </si>
  <si>
    <t>01677</t>
  </si>
  <si>
    <t>Seguros e Inversiones, S.A.</t>
  </si>
  <si>
    <t>Servicio de póliza de seguro todo riesgo de incendio p/instalaciones de Imprenta de 1 de enero al 31 dic/2013</t>
  </si>
  <si>
    <t>002</t>
  </si>
  <si>
    <t>046</t>
  </si>
  <si>
    <t>Bomberos</t>
  </si>
  <si>
    <t>8103</t>
  </si>
  <si>
    <t>10493</t>
  </si>
  <si>
    <t>Servicio Salvadoreño de Protección, S.A. de C.V.</t>
  </si>
  <si>
    <t>Recolección de valores en instalaciones de oficina central de Bomberos. 1 de feb. al 31 dic. 2013</t>
  </si>
  <si>
    <t>003</t>
  </si>
  <si>
    <t>047</t>
  </si>
  <si>
    <t>UACI</t>
  </si>
  <si>
    <t>0102</t>
  </si>
  <si>
    <t>10487</t>
  </si>
  <si>
    <t>Dutriz Hermanos, S.A. de C.V.</t>
  </si>
  <si>
    <t>Publicación en la Prensa Grafica, de contrataciones a realizar en el futuro.</t>
  </si>
  <si>
    <t>004</t>
  </si>
  <si>
    <t>10485</t>
  </si>
  <si>
    <t>Editorial Altamirano Madriz, S.A. de C.V.</t>
  </si>
  <si>
    <t>Publicación en El Diario de Hoy, de contrataciones a realizar en el futuro.</t>
  </si>
  <si>
    <t>005</t>
  </si>
  <si>
    <t>033</t>
  </si>
  <si>
    <t>Comunicaciones</t>
  </si>
  <si>
    <t>10484</t>
  </si>
  <si>
    <t>Colatino de R.L.</t>
  </si>
  <si>
    <t>Suscripción de 9 ejemplares del periódico Co Latino: 8migob, 1cbes.</t>
  </si>
  <si>
    <t>006</t>
  </si>
  <si>
    <t>10483</t>
  </si>
  <si>
    <t>Suscripción de 29 ejemplares del periódico La Prensa Grafica: 25migob, 2cbes, 1correo, 1 impta.</t>
  </si>
  <si>
    <t>007</t>
  </si>
  <si>
    <t>10482</t>
  </si>
  <si>
    <t>Editora El Mundo, S.A.</t>
  </si>
  <si>
    <t>Suscripción de 12 ejemplares del periódico El Mundo: 9migob, 2cbes, 1correo.</t>
  </si>
  <si>
    <t>10478</t>
  </si>
  <si>
    <t>Suscripción de 29 ejemplares del periódico El  Diario de Hoy: 25migob, 2cbes, 1correo y 1 impta. Además, 5 ejemplares de "MAS", 4migob, 1cbes</t>
  </si>
  <si>
    <t>009</t>
  </si>
  <si>
    <t>034</t>
  </si>
  <si>
    <t>10476</t>
  </si>
  <si>
    <t>Publicación de resultado del proceso de licitación CAFTA LA MG-04/2012.</t>
  </si>
  <si>
    <t>010</t>
  </si>
  <si>
    <t>Correos</t>
  </si>
  <si>
    <t>8101</t>
  </si>
  <si>
    <t>03045</t>
  </si>
  <si>
    <t>Oscar Alfredo Membreño Torres (Soluciones Integrales de Codificación)</t>
  </si>
  <si>
    <t>36 rollos de viñetas adhesivas de 5000 uniades y 47de 1000 unidades, p/Operaciones de Correos.</t>
  </si>
  <si>
    <t>011</t>
  </si>
  <si>
    <t>03044</t>
  </si>
  <si>
    <t>Supli Servicios de El Salvador, S.A. de C.V.</t>
  </si>
  <si>
    <t>Adquisición de 210,000 marchamos plásticos de banda ajustable p/cerrar sacas.</t>
  </si>
  <si>
    <t>012</t>
  </si>
  <si>
    <t>030</t>
  </si>
  <si>
    <t>Protección Civil</t>
  </si>
  <si>
    <t>10481</t>
  </si>
  <si>
    <t>Constanza Bautista López (Sab Servicios de Alimentos y Banqtes.)</t>
  </si>
  <si>
    <t>Servicio de alilmentación servida para personal del Centro de Operaciones de Prot. Civil, adquisicón de 5,714 platos de alimentos.</t>
  </si>
  <si>
    <t>013</t>
  </si>
  <si>
    <t>03041</t>
  </si>
  <si>
    <t>Datec, S.A. de C.V.</t>
  </si>
  <si>
    <t>19 rollos de etiquetas con logo EMS rollo de 560 unidades y 30 rollos de etiquetas blancas.</t>
  </si>
  <si>
    <t>014</t>
  </si>
  <si>
    <t>03042</t>
  </si>
  <si>
    <t>GBM de El Salvador, S.A. de C.V.</t>
  </si>
  <si>
    <t>Servicio de impresión, ensobrado, y empaquetado y clasificación de documentos p/Correos. de enero a diciembre 2013.</t>
  </si>
  <si>
    <t>015</t>
  </si>
  <si>
    <t>03039</t>
  </si>
  <si>
    <t>Francisco Araujo (Suministros ABC)</t>
  </si>
  <si>
    <t>Adquisición de 17 cajas de ojetes metálicos No. 18, color dorado (caja de 5,000unidades) p/Correos.</t>
  </si>
  <si>
    <t>016</t>
  </si>
  <si>
    <t>059</t>
  </si>
  <si>
    <t>10494</t>
  </si>
  <si>
    <t>Premia, S.A. de C.V.</t>
  </si>
  <si>
    <t>Adquisición de 22 medallas doradas, plata y bronce, para premiación de personal CBES.</t>
  </si>
  <si>
    <t>017</t>
  </si>
  <si>
    <t>049</t>
  </si>
  <si>
    <t>03048</t>
  </si>
  <si>
    <t>Aseguradora Agricola Comercial, S.A.</t>
  </si>
  <si>
    <t>Adquisición fianza de fil cumplimiento a favor del Fondo Social p/garantizar convenio con Correos.</t>
  </si>
  <si>
    <t>018</t>
  </si>
  <si>
    <t>062</t>
  </si>
  <si>
    <t>01683</t>
  </si>
  <si>
    <t>Papelco, S.A. de C.V.</t>
  </si>
  <si>
    <t>Adquisición de 40,000 pliegos de papel couche mate B-70, color blanco, 98o de blancura, medida 25x38, para producción de Imprenta.</t>
  </si>
  <si>
    <t>019</t>
  </si>
  <si>
    <t>050-1</t>
  </si>
  <si>
    <t>01685</t>
  </si>
  <si>
    <t>Olinto, S.A. de C.V.</t>
  </si>
  <si>
    <t>Adquisición de 5 equipos de aire acondicionado tipo mini split 60,000BTU, 5 toneladas a 220V, para instalar en Imprenta Nacional.</t>
  </si>
  <si>
    <t>020</t>
  </si>
  <si>
    <t>048</t>
  </si>
  <si>
    <t>03052</t>
  </si>
  <si>
    <t>Data &amp; Graphics, S.A. de C.V.</t>
  </si>
  <si>
    <t>Adquisición de 37 impresores marca Epson, matriciales LX-300+II para Correos, donación UPAEP</t>
  </si>
  <si>
    <t>021</t>
  </si>
  <si>
    <t>042</t>
  </si>
  <si>
    <t>10496</t>
  </si>
  <si>
    <t>Central American Distribution Agency, S.A. de C.V.</t>
  </si>
  <si>
    <t>Adquisición de 4 filtros para compresor de aire y mtto. preventivo p/compresor. Equipo de CBES.</t>
  </si>
  <si>
    <t>022</t>
  </si>
  <si>
    <t>041</t>
  </si>
  <si>
    <t>10508</t>
  </si>
  <si>
    <t>Suministros y Ferretería Genesis, S.A. de C.V.</t>
  </si>
  <si>
    <t>15 limas para motosierras de 3/16" y 15 limas de 5/32", para Bomberos.</t>
  </si>
  <si>
    <t>023</t>
  </si>
  <si>
    <t>10509</t>
  </si>
  <si>
    <t>Winzer Corporación de Productos y Servicios, S.A. de C.V.</t>
  </si>
  <si>
    <t>200 pares de baterías alcalinas y 68 lamparas de mano, para Bomberos.</t>
  </si>
  <si>
    <t>024</t>
  </si>
  <si>
    <t>040</t>
  </si>
  <si>
    <t>10511</t>
  </si>
  <si>
    <t>Oxigeno y Gases de El Salvador, S.A. de C.V.</t>
  </si>
  <si>
    <t>Adquisición de 80 botes de aceite dos tiempos para moto sierras de CBES.</t>
  </si>
  <si>
    <t>025</t>
  </si>
  <si>
    <t>10512</t>
  </si>
  <si>
    <t>2 galones de aceite sintético para comrpesor de aire respirable.</t>
  </si>
  <si>
    <t>026</t>
  </si>
  <si>
    <t>063</t>
  </si>
  <si>
    <t>MIGOB y dependencias</t>
  </si>
  <si>
    <t>0102, 8102, 8103, 8104</t>
  </si>
  <si>
    <t>10518</t>
  </si>
  <si>
    <t>Agroindustrial Gumarsal, S.A. de C.V.</t>
  </si>
  <si>
    <t>Adquisición de 7,040 libras de azúcar blanca marca del Cañal, en presentación de 1 libra.</t>
  </si>
  <si>
    <t>027</t>
  </si>
  <si>
    <t>Admón.</t>
  </si>
  <si>
    <t>10517</t>
  </si>
  <si>
    <t>Productora de Servicios Diversos, S.A. de C.V.</t>
  </si>
  <si>
    <t>Adquisición de 4,614 libras de café tostado y molido para consumo de empleados MIGOB.</t>
  </si>
  <si>
    <t>028</t>
  </si>
  <si>
    <t>10516</t>
  </si>
  <si>
    <t>Quality Grains, S.A. de C.V.</t>
  </si>
  <si>
    <t>Adquisición de 475 botes de café instantaneo soluble de 200 gms. Cada bote.</t>
  </si>
  <si>
    <t>029</t>
  </si>
  <si>
    <t>Imprenta y Cts. Gno.</t>
  </si>
  <si>
    <t>8102, 8104</t>
  </si>
  <si>
    <t>10515</t>
  </si>
  <si>
    <t>Saint Germain, S.A. de C.V.</t>
  </si>
  <si>
    <t>Adquisición de 540 libras de café tostado y molido para cafetera.</t>
  </si>
  <si>
    <t>037</t>
  </si>
  <si>
    <t>10501</t>
  </si>
  <si>
    <t>Talleres Moldtrock, S.A. de C.V.</t>
  </si>
  <si>
    <t>Servicio de mantenimiento preventivo y correctivo del equio hidráulico de bomberos.</t>
  </si>
  <si>
    <t>031</t>
  </si>
  <si>
    <t>036</t>
  </si>
  <si>
    <t>10513</t>
  </si>
  <si>
    <t>General Safety El Salvador, S.A.</t>
  </si>
  <si>
    <t>Cuerdas semi estáticas y pisteros tipo pistola, equpo para emergencias de Bomberos.</t>
  </si>
  <si>
    <t>032</t>
  </si>
  <si>
    <t>10514</t>
  </si>
  <si>
    <t>GM Group, S.A. de C.V.</t>
  </si>
  <si>
    <t>Mangueras contra incendio de 1 3/4" y cascos de protección p/atención de emergencias.</t>
  </si>
  <si>
    <t>058</t>
  </si>
  <si>
    <t>Centros de Gobierno</t>
  </si>
  <si>
    <t>8104</t>
  </si>
  <si>
    <t>10504</t>
  </si>
  <si>
    <t>Fredy Noe Granados Rivera (Ferretería La Comercial)</t>
  </si>
  <si>
    <t>Cola blana para madera, cal hidratada y sal común, p/tareas de mtto. en centros de gobierno</t>
  </si>
  <si>
    <t>045, 052</t>
  </si>
  <si>
    <t>Imprenta y Bomberos</t>
  </si>
  <si>
    <t>8102, 8103</t>
  </si>
  <si>
    <t>10507</t>
  </si>
  <si>
    <t>Corporación HR, S.A. de C.V.</t>
  </si>
  <si>
    <t>Servicio de recolección, transporte, tratamiento y disposición final de desechos sólidos bioinfecciosos de las clíncias de Bomberos e Imprenta.</t>
  </si>
  <si>
    <t>035</t>
  </si>
  <si>
    <t>051</t>
  </si>
  <si>
    <t>10497</t>
  </si>
  <si>
    <t>Grupo Q El Salvador, S.A. de C.V.</t>
  </si>
  <si>
    <t>Mantenimiento preventivo y correctivo de equipo 77, pick up Nissan de CBES, con garantía vigente</t>
  </si>
  <si>
    <t>038</t>
  </si>
  <si>
    <t>10498</t>
  </si>
  <si>
    <t>José Edgardo Hernández Pineda (Megafoods de El Salvador)</t>
  </si>
  <si>
    <t>Adquisición de productos p/preparar alimentos: arroz, consome, café, refrescos, etc. p/personal operativo de CBES.</t>
  </si>
  <si>
    <t>10499</t>
  </si>
  <si>
    <t>Victor Manuel Antonio Hernández</t>
  </si>
  <si>
    <t>Adquisición de productos p/preparar alimentos: frijol, papas, chiles, cebollas, carne de res, etc. p/personal operativo de CBES.</t>
  </si>
  <si>
    <t>10500</t>
  </si>
  <si>
    <t>Constructora Reyes Aguilar, S.A. de C.V.</t>
  </si>
  <si>
    <t>Adquisición de productos p/preparar alimentos: queso duro, mostaza p/personal operativo de CBES.</t>
  </si>
  <si>
    <t>039</t>
  </si>
  <si>
    <t>10459</t>
  </si>
  <si>
    <t>Francisco Sosa Ambrogi (Ceramiel)</t>
  </si>
  <si>
    <t>Adquisición de 40 overoles apicolas y 40 velos apicolas p/atender emergencias de enjambres</t>
  </si>
  <si>
    <t>10460</t>
  </si>
  <si>
    <t>Adquisición de respiradores, cilindros de calibración, gafas de seguridad p/atender emergencia por parte de Bomberos.</t>
  </si>
  <si>
    <t>10495</t>
  </si>
  <si>
    <t>Electrolab Medic, S.A. de C.V.</t>
  </si>
  <si>
    <t>Adquisición de un cronómetro digital y una bascula de baño p/adulto, a usar en Bomberos.</t>
  </si>
  <si>
    <t>053</t>
  </si>
  <si>
    <t>10519</t>
  </si>
  <si>
    <t>Estructuras Metalicas y Construcciones, S.A. de C.V.</t>
  </si>
  <si>
    <t>Adquisición de 242 llantas para vehículo diferentes marcas p/vehículos de Correos</t>
  </si>
  <si>
    <t>043</t>
  </si>
  <si>
    <t>10520</t>
  </si>
  <si>
    <t>R. Nuñez, S.A. de C.V.</t>
  </si>
  <si>
    <t>Adquisición de 20 llantas para vehículo diferentes marcas p/vehículos de Bomberos</t>
  </si>
  <si>
    <t>044</t>
  </si>
  <si>
    <t>Administración</t>
  </si>
  <si>
    <t>10521</t>
  </si>
  <si>
    <t>Adquisición de 6 llantas para vehículo diferentes marcas p/vehículos de MIGOB.</t>
  </si>
  <si>
    <t>045</t>
  </si>
  <si>
    <t>059-1</t>
  </si>
  <si>
    <t>Admón, Correos, Impta. Bomberos</t>
  </si>
  <si>
    <t>0102, 8101, 8102, 8103</t>
  </si>
  <si>
    <t>10503</t>
  </si>
  <si>
    <t>La Casa del Repuesto, S.A. de C.V.</t>
  </si>
  <si>
    <t>Servicio de mantenimiento preventivo y correctivo para vehículos livianos del MIGOB y dependencias.</t>
  </si>
  <si>
    <t>059-2</t>
  </si>
  <si>
    <t>Admón, Correos, Impta.</t>
  </si>
  <si>
    <t>0102, 8101,8102</t>
  </si>
  <si>
    <t>10502</t>
  </si>
  <si>
    <t>Global Motors, S.A. de C.V.</t>
  </si>
  <si>
    <t>Servicio de mantenimiento preventivo y correctivo para motosicletas del MIGOB y dependencias.</t>
  </si>
  <si>
    <t>060</t>
  </si>
  <si>
    <t>0088</t>
  </si>
  <si>
    <t>Comercial Colosal, S.A. de C.V.</t>
  </si>
  <si>
    <t>Adquisición de cámaras fotograficas e impresores de inyección, p/uso de oficinas centros de gobierno.</t>
  </si>
  <si>
    <t>055</t>
  </si>
  <si>
    <t>10527</t>
  </si>
  <si>
    <t>Weddings, S.A. de C.V.</t>
  </si>
  <si>
    <t>Adquisición de una bandera de El Salvador, para interioes, con escudo bordado y flexos amarillos.</t>
  </si>
  <si>
    <t>10528</t>
  </si>
  <si>
    <t>Adquisición de 2 banderas de El Salvador, para interioes, con escudo bordado y flexos amarillos.</t>
  </si>
  <si>
    <t>050</t>
  </si>
  <si>
    <t>10529</t>
  </si>
  <si>
    <t>Adquisición de 7 banderas de El Salvador, para interioes, con escudo bordado y flexos amarillos.</t>
  </si>
  <si>
    <t>10530</t>
  </si>
  <si>
    <t>Textiles y Deportes, S.A. de C.V.</t>
  </si>
  <si>
    <t>19 banderas para interperie 2 de guatemala, 2 honduras, 2 nicaragua, 2 costa rica y 9 de El Salvador y  2 de gobernación</t>
  </si>
  <si>
    <t>052</t>
  </si>
  <si>
    <t>10531</t>
  </si>
  <si>
    <t>2 banderas para interperie 2 y 2 para interiores a utilizar por Bomberos.</t>
  </si>
  <si>
    <t>10532</t>
  </si>
  <si>
    <t>Una bandera de Imprenta Nacional para interiores y 1 para interperie, todas con escudos bordados.</t>
  </si>
  <si>
    <t>054</t>
  </si>
  <si>
    <t>069</t>
  </si>
  <si>
    <t>03090</t>
  </si>
  <si>
    <t>RR Donnelley de El Salvador, S.A. de C.V.</t>
  </si>
  <si>
    <t>Adquisición de 1,500 block de 100 unidades cada uno de etiquetas CN-04 y 180 unidades de etiquetas EMS Internacional en original y 3 copias.</t>
  </si>
  <si>
    <t>03091</t>
  </si>
  <si>
    <t>Formularios Standard, S.A. de C.V.</t>
  </si>
  <si>
    <t>Adquisición de 1,000unidades de 1 de etiquetas CN-04, 497 de CP-71/72  y 2062 comprobantes de entrega con código de barra.</t>
  </si>
  <si>
    <t>056</t>
  </si>
  <si>
    <t>067</t>
  </si>
  <si>
    <t>03092</t>
  </si>
  <si>
    <t>Print Tapes, S.A. de C.V.</t>
  </si>
  <si>
    <t>Adquisición de 16,296 rollos de cinta adhesiva de diferentes medidas con logos de correos impresos.</t>
  </si>
  <si>
    <t>057</t>
  </si>
  <si>
    <t>99-1</t>
  </si>
  <si>
    <t>03094</t>
  </si>
  <si>
    <t>Air Cargo Logistic El Salvador, S.A. de C.V.</t>
  </si>
  <si>
    <t>Transportación aérea internacional de carga posta para Correos", del 1 al 31 de marzo 2013.</t>
  </si>
  <si>
    <t>061</t>
  </si>
  <si>
    <t>0095</t>
  </si>
  <si>
    <t>Adquisición de consumibles de informática p/oficinas de Centros de Gobierno</t>
  </si>
  <si>
    <t>0099</t>
  </si>
  <si>
    <t>Copiadoras de El Salvador, S.A. de C.V.</t>
  </si>
  <si>
    <t>Adquisición de películas para fotocopiadoras p/oficinas de Centros de Gobierno</t>
  </si>
  <si>
    <t>068</t>
  </si>
  <si>
    <t>10524</t>
  </si>
  <si>
    <t>Radiocomunicaciones, S.A. de C.V.</t>
  </si>
  <si>
    <t>Suminisro e instalación de antenas heliflex marca Motorola y servicio de mano de obra p/radio portátil Pro150/PRO 7150</t>
  </si>
  <si>
    <t>084</t>
  </si>
  <si>
    <t>Recursos Humanos</t>
  </si>
  <si>
    <t>10525</t>
  </si>
  <si>
    <t>Raf, S.A. de C.V.</t>
  </si>
  <si>
    <t>Adquisición de un kit de tintas de color para impresor de carnet Hiti CS 300, de Recursos Hum.</t>
  </si>
  <si>
    <t>095</t>
  </si>
  <si>
    <t>10534</t>
  </si>
  <si>
    <t>Winzer Corporacion de Productos y Servicios, S.A. de C.V.</t>
  </si>
  <si>
    <t>Canasta p/recoger hojas, cepillo, mangueras, linternas, etc. p/limipeza del Centro Recreativo del Majahual.</t>
  </si>
  <si>
    <t>080</t>
  </si>
  <si>
    <t>03064</t>
  </si>
  <si>
    <t>Magno Aldemar González Vásquez (Distribuidroa Salvadoreña)</t>
  </si>
  <si>
    <t>Adquisición de 9 cajas de bolsas de 400 ml, de alcohol líquido</t>
  </si>
  <si>
    <t>064</t>
  </si>
  <si>
    <t>076</t>
  </si>
  <si>
    <t>10542</t>
  </si>
  <si>
    <t>Screencheck El Salvador, S.A. de C.V.</t>
  </si>
  <si>
    <t>Suministro e instalación de lector de huellas digitales, tarjetas y cajas protectoras para oficinas del Cuartel Central de Bomberos.</t>
  </si>
  <si>
    <t>065</t>
  </si>
  <si>
    <t>066</t>
  </si>
  <si>
    <t>03102</t>
  </si>
  <si>
    <t>Innova Inversiones, S.A. de C.V.</t>
  </si>
  <si>
    <t>Adquisición de 54 maletines para personal de carteros de Correos.</t>
  </si>
  <si>
    <t>078</t>
  </si>
  <si>
    <t>03093</t>
  </si>
  <si>
    <t>Rua, S.A. de C.V.</t>
  </si>
  <si>
    <t>Adquisición de 214,886 cajas de embalaje facil, en 4 diferentes tamaños, todas con logos de correos.</t>
  </si>
  <si>
    <t>081</t>
  </si>
  <si>
    <t>03096</t>
  </si>
  <si>
    <t>Victoria Elena González Valenzuela</t>
  </si>
  <si>
    <t>Servicio para levantamiento topografico de inmueble  de Correos, ubicado de Santa Ana y terreno rústico de San Miguel.</t>
  </si>
  <si>
    <t>079</t>
  </si>
  <si>
    <t>03097</t>
  </si>
  <si>
    <t>Mario Enrique Aguilar Ayala</t>
  </si>
  <si>
    <t>Mantenimiento preventivo y correctivo de subestación electrica de Correos.</t>
  </si>
  <si>
    <t>03100</t>
  </si>
  <si>
    <t>Solgroup El Salvador, S.A. de C.V.</t>
  </si>
  <si>
    <t>67mil bolsas tipo courier para mensajera y 35mil tipo courier plásticas EMS.</t>
  </si>
  <si>
    <t>070</t>
  </si>
  <si>
    <t>03095</t>
  </si>
  <si>
    <t>Dispositivos Inteligentes de Seguiridad, S.A. de C.V.</t>
  </si>
  <si>
    <t>Servicio de sistema de posicionamiento global (GPS), en unidades de transporte de correos.</t>
  </si>
  <si>
    <t>071</t>
  </si>
  <si>
    <t>085</t>
  </si>
  <si>
    <t>01687</t>
  </si>
  <si>
    <t>Servicios Artes Graficas, S.A. de C.V. (SERVIGRAF, S.A.)</t>
  </si>
  <si>
    <t>Adquisición de 60 mts. de funda de algodón de 63mm p/mojadores de máquina sors-z y 100 de 57mm p/máquina sorm.</t>
  </si>
  <si>
    <t>072</t>
  </si>
  <si>
    <t>077</t>
  </si>
  <si>
    <t>10523</t>
  </si>
  <si>
    <t>ITR de El Salvador, S.A. de C.V.</t>
  </si>
  <si>
    <t>Mantenimiento preventivo y correctivo de 2 relojes marcadores de bomberos.</t>
  </si>
  <si>
    <t>073</t>
  </si>
  <si>
    <t>107</t>
  </si>
  <si>
    <t>03104</t>
  </si>
  <si>
    <t>DPG, S.A. A.S de  C.V.</t>
  </si>
  <si>
    <t>Adquisición de 71 cartuchos de toner para impresor HP, originales.</t>
  </si>
  <si>
    <t>074</t>
  </si>
  <si>
    <t>096</t>
  </si>
  <si>
    <t>01688</t>
  </si>
  <si>
    <t>Servicio de media hosting, recepción e inventario de las medias, mtto. de historial de vida de las medias, para Imprenta  hasta el 31/12/2013.</t>
  </si>
  <si>
    <t>075</t>
  </si>
  <si>
    <t>108</t>
  </si>
  <si>
    <t>01689</t>
  </si>
  <si>
    <t>Printer de El Salvador, S.A. de C.V.</t>
  </si>
  <si>
    <t>Mtto. preventivo de equipos CTP fotopolimeros ultravioleta, marca ECRM y GLUNTZ de Impta.</t>
  </si>
  <si>
    <t>10535</t>
  </si>
  <si>
    <t>Servicio Centroamericano ZF, S.A. de C.V.</t>
  </si>
  <si>
    <t>Adquisición de 1 UPS, marca APC de 3000VA/27000W.</t>
  </si>
  <si>
    <t>10536</t>
  </si>
  <si>
    <t>Compusym, S.A. de C.V.</t>
  </si>
  <si>
    <t>Películas para telefax marca Brother, modelo 575, de los centros de gobierno.</t>
  </si>
  <si>
    <t>10537</t>
  </si>
  <si>
    <t>Adquisición de DVD's, tarjetas de video, ups, mouses, etc. p/oficina de Bomberos.</t>
  </si>
  <si>
    <t>10538</t>
  </si>
  <si>
    <t>Adquisición de 17 cartuchos de toner para fotocopiadora Kyocera p/oficinas de bomberos.</t>
  </si>
  <si>
    <t>10539</t>
  </si>
  <si>
    <t>Adquisición de 112 cartuchos de tinta para impresores de diferentes marcas, p/oficinas de bomberos.</t>
  </si>
  <si>
    <t>10540</t>
  </si>
  <si>
    <t>Dataprint, S.A. de C.V.</t>
  </si>
  <si>
    <t>Adquisición de 300 cd+R y 2 discos duros de 1.5TB, para oficinas de Bomberos.</t>
  </si>
  <si>
    <t>082</t>
  </si>
  <si>
    <t>10541</t>
  </si>
  <si>
    <t>CD El Salvador LTDA. de C.V.</t>
  </si>
  <si>
    <t>Dos presentadores laser targus a utilizar en oficinas de Bomberos.</t>
  </si>
  <si>
    <t>083</t>
  </si>
  <si>
    <t>10545</t>
  </si>
  <si>
    <t>Total Solutions TS Auto, S.A. de C.V.</t>
  </si>
  <si>
    <t>Adquisición de 2 barriles de aceite SAE 15W40 CF-4, marca Energy, a utilizarlos por Correos.</t>
  </si>
  <si>
    <t>10554</t>
  </si>
  <si>
    <t>Acero Centro Aviles, S.A. de C.V. (ACAVISA, DE C.V.)</t>
  </si>
  <si>
    <t>Adquisición de 2 barriles de aceite Castrol Actevo 4T 20W50 (55 galones), p/Correos.</t>
  </si>
  <si>
    <t>10555</t>
  </si>
  <si>
    <t>Adquisición de 11 barriles de aceite Castrol CRB Viscus 15W40 (55 galones), API CH-4, p/CBES.</t>
  </si>
  <si>
    <t>086</t>
  </si>
  <si>
    <t>10556</t>
  </si>
  <si>
    <t>Industrias Olmedo, S.A. de C.V.</t>
  </si>
  <si>
    <t>Aceite para cadenas de motosierras (caja de 12 unidades), filtros p/talleres de CBES.</t>
  </si>
  <si>
    <t>087</t>
  </si>
  <si>
    <t>10557</t>
  </si>
  <si>
    <t>2 barriles de aceite de 55 galones, p/Motor Diesel 15W40, marca Texaco, p/Secretaría.</t>
  </si>
  <si>
    <t>088</t>
  </si>
  <si>
    <t>10559</t>
  </si>
  <si>
    <t>Ulises Olmedo Sánchez (Multilubricantes)</t>
  </si>
  <si>
    <t>Adquisición de 1 barril de aceite dielectrico para transformadores de los Centros de Gobierno.</t>
  </si>
  <si>
    <t>089</t>
  </si>
  <si>
    <t>10560</t>
  </si>
  <si>
    <t>Una caja de solución siliconeada en presentación de cuartos (caja de 10 unidades), p/CBES.</t>
  </si>
  <si>
    <t>090</t>
  </si>
  <si>
    <t>10562</t>
  </si>
  <si>
    <t>Impressa, S.A. de C.V.</t>
  </si>
  <si>
    <t>50 cuartos de solución para frenos de vehículo, marca Wagner, p/transporte de Secretaría.</t>
  </si>
  <si>
    <t>091</t>
  </si>
  <si>
    <t>10563</t>
  </si>
  <si>
    <t>Aceite para cajas de automoviles, limpia parabrisas, silvines, focos de varios contactos, todo p/CBES.,</t>
  </si>
  <si>
    <t>092</t>
  </si>
  <si>
    <t>Secretaría y dependencias</t>
  </si>
  <si>
    <t>0102, 8101,02,03</t>
  </si>
  <si>
    <t>10547</t>
  </si>
  <si>
    <t>Active Systems, S.A. de C.V.</t>
  </si>
  <si>
    <t>Suministro e instalación de licencias antivirus para MIGOB y todas sus dependencias.</t>
  </si>
  <si>
    <t>093</t>
  </si>
  <si>
    <t>10548</t>
  </si>
  <si>
    <t>Mahanaim Print, S.A. de C.V.</t>
  </si>
  <si>
    <t>Suministro e instalación de láminas de plomo dentro de cuarto de rayos x, y ambientación total: señalizaciones, instalación de máquinas, etc. en cuartel central de Bomberos.</t>
  </si>
  <si>
    <t>094</t>
  </si>
  <si>
    <t>Secretaría, Correos y CBES</t>
  </si>
  <si>
    <t>0102, 8101,03</t>
  </si>
  <si>
    <t>10553</t>
  </si>
  <si>
    <t>Rilaz, S.A. de C.V.</t>
  </si>
  <si>
    <t>Servicio de arrendamiento de máquinas fotocopiadoras p/la Sedretaría, Correos y CBES. Del 1 de mayo al 31 dic. 2013.</t>
  </si>
  <si>
    <t>10564</t>
  </si>
  <si>
    <t>Macroffice, S.A. de C.V.</t>
  </si>
  <si>
    <t>Servicio de mtto. preventivo p/central telefónica marca Panasonic de Correos al 31/12/13</t>
  </si>
  <si>
    <t>Bomberos e Imprenta</t>
  </si>
  <si>
    <t>10565</t>
  </si>
  <si>
    <t>e-Business Distribution de El Salvador, S.A. de C.V.</t>
  </si>
  <si>
    <t>Servicio de mtto. preventivo p/central telefónica marca Panasonic de Imprenta y Bomberos al 31/12/14</t>
  </si>
  <si>
    <t>097</t>
  </si>
  <si>
    <t>10544</t>
  </si>
  <si>
    <t>Hidrotecnia de El Salvador, S.A. de C.V.</t>
  </si>
  <si>
    <t>Servicio de limpieza y purificación de cisterna de Correos, durante 2 veces al año.</t>
  </si>
  <si>
    <t>098</t>
  </si>
  <si>
    <t>Infraestructura</t>
  </si>
  <si>
    <t>10546</t>
  </si>
  <si>
    <t>Luis Alonso Ramírez Chicas (Distribución y Servicios Múltiples)</t>
  </si>
  <si>
    <t>Servicio de limpieza y purificación de cisterna, cepillado y remoción de la suciedad en paredes internas y pisos de la misma.</t>
  </si>
  <si>
    <t>099</t>
  </si>
  <si>
    <t>03105</t>
  </si>
  <si>
    <t>María Guillermina Aguilar Jovel (PURIFASA)</t>
  </si>
  <si>
    <t>Adquisición de pegamento blanco, a utilizar en oficinas de Correos.</t>
  </si>
  <si>
    <t>100</t>
  </si>
  <si>
    <t>03106</t>
  </si>
  <si>
    <t>Abono para jardin granulado, jabones p/lavar ropa y asientos para sanitario.</t>
  </si>
  <si>
    <t>101</t>
  </si>
  <si>
    <t>03108</t>
  </si>
  <si>
    <t>Aceite de mopa, desincrustante para sanitario, folidos, lejía, desodorantes, etc.</t>
  </si>
  <si>
    <t>102</t>
  </si>
  <si>
    <t>10566</t>
  </si>
  <si>
    <t>Noe Alberto Guillen (Librería y Papelería La Nueva San Salvador)</t>
  </si>
  <si>
    <t>Adquisición de papel fotografico tamaño carta, para uso de oficinas.</t>
  </si>
  <si>
    <t>103</t>
  </si>
  <si>
    <t>10567</t>
  </si>
  <si>
    <t>Proquinsa, S.A. de C.V.</t>
  </si>
  <si>
    <t xml:space="preserve">Botes de alcohol en gel, desinfectante para pisos, limpiador de mobiliario, etc. </t>
  </si>
  <si>
    <t>104</t>
  </si>
  <si>
    <t>10568</t>
  </si>
  <si>
    <t>Cucharas desechables, folders, tarros p/lavar trastos, pegamento, platos, etc.</t>
  </si>
  <si>
    <t>105</t>
  </si>
  <si>
    <t>10569</t>
  </si>
  <si>
    <t>Acido muriático, bolsas plásticas, desodorantes ambientales, detergente en polvo, etc.</t>
  </si>
  <si>
    <t>106</t>
  </si>
  <si>
    <t>10571</t>
  </si>
  <si>
    <t>75 limpiadores de equipo de oficina marca 3M, para Bomberos.</t>
  </si>
  <si>
    <t>10573</t>
  </si>
  <si>
    <t>Petrofax, S.A. de C.V.</t>
  </si>
  <si>
    <t>50 botes de limpiador de contactos contac cleaner, para bomberos.</t>
  </si>
  <si>
    <t>10575</t>
  </si>
  <si>
    <t>Desinfectante aromático para pisos, desodorantes ambientales, jabones en barra.</t>
  </si>
  <si>
    <t>109</t>
  </si>
  <si>
    <t>10577</t>
  </si>
  <si>
    <t>Detergente en polvo, insecticida en aerosol, desinfectante, escobas, etc.</t>
  </si>
  <si>
    <t>110</t>
  </si>
  <si>
    <t>10570</t>
  </si>
  <si>
    <t>Guantes de cuero manga larga, y trapeadores de mecha p/Centros de Gobierno.</t>
  </si>
  <si>
    <t>111</t>
  </si>
  <si>
    <t>10574</t>
  </si>
  <si>
    <t>Desinfectante aromático para pisos, detergente en polvo y bolsas para basura, ctos. de gobierno.</t>
  </si>
  <si>
    <t>112</t>
  </si>
  <si>
    <t>10576</t>
  </si>
  <si>
    <t>Acido muriático,insecticida, lejía, pastillas para sanitario, palas plásticas, etc. p/centros de gbno.</t>
  </si>
  <si>
    <t>113</t>
  </si>
  <si>
    <t>10578</t>
  </si>
  <si>
    <t>José Alejandro Bautiesta Yan (Distribuidora L. Y.)</t>
  </si>
  <si>
    <t>Gasas esteriles, algodón, etc. para la clínica empresarial de Correos.</t>
  </si>
  <si>
    <t>114</t>
  </si>
  <si>
    <t>10579</t>
  </si>
  <si>
    <t>Casto Ovidio Ramírez Rivera (Suministros  Dentales de El Salvador)</t>
  </si>
  <si>
    <t>Fresas de carburo, frascos de adhesivo dental, anestésico, etc.  para la clínica empresarial de Correos.</t>
  </si>
  <si>
    <t>115</t>
  </si>
  <si>
    <t>10580</t>
  </si>
  <si>
    <t>Centro de Asistencia Dental Meyer, S.A. de C.V. (Cad Meyer)</t>
  </si>
  <si>
    <t>Fresas de diamante interproximal, guantes, etc.  para la clínica empresarial de Correos.</t>
  </si>
  <si>
    <t>116</t>
  </si>
  <si>
    <t>10581</t>
  </si>
  <si>
    <t>Medident, S.A. de C.V.</t>
  </si>
  <si>
    <t>Acido gravador, eyectores de saliva, bisturis, etc.  para la clínica empresarial de Correos.</t>
  </si>
  <si>
    <t>117</t>
  </si>
  <si>
    <t>10582</t>
  </si>
  <si>
    <t>Alcohol 90o, etc.  para la clínica empresarial de Bomberos.</t>
  </si>
  <si>
    <t>118</t>
  </si>
  <si>
    <t>10583</t>
  </si>
  <si>
    <t>Fresas de carburo de alta velocidad No. 330, etc.  para la clínica empresarial de Bomberos.</t>
  </si>
  <si>
    <t>119</t>
  </si>
  <si>
    <t>UCACI</t>
  </si>
  <si>
    <t>10550</t>
  </si>
  <si>
    <t>Publicación venta de bases de 6 procesos de licitación, El Diario de Hoy.</t>
  </si>
  <si>
    <t>120</t>
  </si>
  <si>
    <t>10543</t>
  </si>
  <si>
    <t>Publicación venta de bases de 6 procesos de licitación,  La Prensa Grafica.</t>
  </si>
  <si>
    <t>121</t>
  </si>
  <si>
    <t>123</t>
  </si>
  <si>
    <t>10533</t>
  </si>
  <si>
    <t>Publicación venta de bases de 2 procesos de licitación, en ElDiario de Hoy.</t>
  </si>
  <si>
    <t>122</t>
  </si>
  <si>
    <t>10522</t>
  </si>
  <si>
    <t>Publicación venta de bases de 2 procesos de licitación, en La Prensa Grafica</t>
  </si>
  <si>
    <t>10561</t>
  </si>
  <si>
    <t>e-Business Distribution de El Salvador, S.A. de C.V:</t>
  </si>
  <si>
    <t>Mantenimiento de la red telefónica para Bomberos de El Salvador.</t>
  </si>
  <si>
    <t>124</t>
  </si>
  <si>
    <t>10572</t>
  </si>
  <si>
    <t>Siscomp Network, S.A. de C.V.</t>
  </si>
  <si>
    <t>Servicio de alojamiento de páginas web servidor semi-dedicado, correo electronico instituticional mail hosting y registro y renovación de dominio www.</t>
  </si>
  <si>
    <t>125</t>
  </si>
  <si>
    <t xml:space="preserve">Imprenta </t>
  </si>
  <si>
    <t>01693</t>
  </si>
  <si>
    <t>Valdes Data Center, S.A. de C.V.</t>
  </si>
  <si>
    <t>Adquisición de 2 computadoras para diseñog rafico y 3 impresores matriciales p/Imprenta Nacional</t>
  </si>
  <si>
    <t>126</t>
  </si>
  <si>
    <t>01696</t>
  </si>
  <si>
    <t>General Security (El Salvador), S.A. de C.V.</t>
  </si>
  <si>
    <t>Adquisición de 1 máquina contadora y detectora de billes falsos, marca Dix, LXD-50 p/Imprenta</t>
  </si>
  <si>
    <t>127</t>
  </si>
  <si>
    <t>01697</t>
  </si>
  <si>
    <t>Adquisición e instalación de terminal de operación grafica para máquina duplo 5000, mtto. preventivo y correctivo.</t>
  </si>
  <si>
    <t>128</t>
  </si>
  <si>
    <t>10587</t>
  </si>
  <si>
    <t>La Casa de las Baterías, S.A. de C.V.</t>
  </si>
  <si>
    <t>Baterías de diferentes voltajes y amperajes, a utilizar en vehículos de Bomberos.</t>
  </si>
  <si>
    <t>129</t>
  </si>
  <si>
    <t>0102, 8101-02 -03</t>
  </si>
  <si>
    <t>10584</t>
  </si>
  <si>
    <t>Alexander Ernesto Majano (Anti-Incendios)</t>
  </si>
  <si>
    <t>Recarga de extintores de ABC de polvo químico seco, para MIGOB y dependencias.</t>
  </si>
  <si>
    <t>130</t>
  </si>
  <si>
    <t>142</t>
  </si>
  <si>
    <t>10585</t>
  </si>
  <si>
    <t>Aviso de convocatoria a inscripción en el Banco de Proveedores, en La Prensa Grafica.</t>
  </si>
  <si>
    <t>131</t>
  </si>
  <si>
    <t>10586</t>
  </si>
  <si>
    <t>Aviso de convocatoria a inscripción en el Banco de Proveedores, en El Diario de Hoy.</t>
  </si>
  <si>
    <t>132</t>
  </si>
  <si>
    <t>143</t>
  </si>
  <si>
    <t>10590</t>
  </si>
  <si>
    <t>Diario Colatino de R.L.</t>
  </si>
  <si>
    <t>Publicación  de resultado de adjudicación  de dos procesos adjudicados.  Diario Co-Latino.</t>
  </si>
  <si>
    <t>133</t>
  </si>
  <si>
    <t>135</t>
  </si>
  <si>
    <t>Informática</t>
  </si>
  <si>
    <t>10591</t>
  </si>
  <si>
    <t>Tecnasa, S.A. de C.V.</t>
  </si>
  <si>
    <t>Servicio de mantenimiento preventivo y correctivo del servidor exchange (correo electrónico)</t>
  </si>
  <si>
    <t>134</t>
  </si>
  <si>
    <t>03113</t>
  </si>
  <si>
    <t>María Susana Mejía de Canales (Distribuidora Salvadoreña Tu Surtidora)</t>
  </si>
  <si>
    <t>Adquisición de bolsas plásticas en diferentes tamaños, a utilizar por Correos de El Salvador.</t>
  </si>
  <si>
    <t>10593</t>
  </si>
  <si>
    <t>Proyectos Industriales, S.A. de C.V.</t>
  </si>
  <si>
    <t>Adquisición de baterías recargables para UPS centrales del Ministerio de Gobenación.</t>
  </si>
  <si>
    <t>136</t>
  </si>
  <si>
    <t>10594</t>
  </si>
  <si>
    <t>137</t>
  </si>
  <si>
    <t>03109</t>
  </si>
  <si>
    <t>Adquisición de 2 proyectores marca Epson, Powerlite, para Correos.</t>
  </si>
  <si>
    <t>138</t>
  </si>
  <si>
    <t>03110</t>
  </si>
  <si>
    <t>Información Tecnológica Corporation, S.A. de C.V.</t>
  </si>
  <si>
    <t>Adquisición de 5 escaners Symbol, inalámbrico, modelo LS4278, para Correos.</t>
  </si>
  <si>
    <t>139</t>
  </si>
  <si>
    <t>03111</t>
  </si>
  <si>
    <t>MC Logistica El Salvador, S.A. de C.V.</t>
  </si>
  <si>
    <t>Adquisición de 2 impresores térmicos, marca Zebra, modelo ZM400, para Correos.</t>
  </si>
  <si>
    <t>140</t>
  </si>
  <si>
    <t>03112</t>
  </si>
  <si>
    <t>Adquisición de 1 servidor de red, marca Dell, Modelo Poweredge R620, para Correos.</t>
  </si>
  <si>
    <t>141</t>
  </si>
  <si>
    <t>01698</t>
  </si>
  <si>
    <t>Equipos y Suministros, S.A. de C.V.</t>
  </si>
  <si>
    <t>Servicio de mantenimiento preventivo de equipos de oficina, lavado, limpieza y lubricación, etc. de fotocopiadoras.</t>
  </si>
  <si>
    <t>10592</t>
  </si>
  <si>
    <t>Telecomoda, S.A. de C.V.</t>
  </si>
  <si>
    <t>Servicio de datos y telefonía fija p/4 centros de operaciones de emergencia de Protección Civil.</t>
  </si>
  <si>
    <t>149</t>
  </si>
  <si>
    <t>10599</t>
  </si>
  <si>
    <t>Distribuidora Granada, S.A. de C.V.</t>
  </si>
  <si>
    <t>Compresor de 120000BTU, refrigerante, varillas de plata 15%, p/reparar equipo de aire del nivel 5.</t>
  </si>
  <si>
    <t>144</t>
  </si>
  <si>
    <t>10598</t>
  </si>
  <si>
    <t>Ravez, S.A. de C.V.</t>
  </si>
  <si>
    <t>Adquisición de 48 pares de zapato en cuero de res, p/personal femenino de CEBES.</t>
  </si>
  <si>
    <t>145</t>
  </si>
  <si>
    <t>Recursos Humanos, Correos e Imprenta</t>
  </si>
  <si>
    <t>0102, 8101, 02</t>
  </si>
  <si>
    <t>10596</t>
  </si>
  <si>
    <t>María Carmen Guillen (Creaciones Textiles)</t>
  </si>
  <si>
    <t>Elaboración de uniformes para personal que labora en las clínicas empresariales.</t>
  </si>
  <si>
    <t>146</t>
  </si>
  <si>
    <t>151</t>
  </si>
  <si>
    <t>10602</t>
  </si>
  <si>
    <t>Publicación  de resultado de adjudicación  de cinco procesos adjudicados.  Diario Co-Latino.</t>
  </si>
  <si>
    <t>147</t>
  </si>
  <si>
    <t>156</t>
  </si>
  <si>
    <t>10603</t>
  </si>
  <si>
    <t>Publicación  de convocatoria a retiro de bases de tres procesos de licitación.  La Prensa Grafica.</t>
  </si>
  <si>
    <t>148</t>
  </si>
  <si>
    <t>10604</t>
  </si>
  <si>
    <t>Correos e Imprenta</t>
  </si>
  <si>
    <t>8101, 8102</t>
  </si>
  <si>
    <t>10601</t>
  </si>
  <si>
    <t>Adquisición de 442 pares de zapato, color negro y 64 pares de botines industriales con cubo de acero. Para personal de Correos e Imprenta.</t>
  </si>
  <si>
    <t>150</t>
  </si>
  <si>
    <t>10608</t>
  </si>
  <si>
    <t>Adquisición de guantes de algodón con puntos de pvc y capas tipo poncho y otros accesorios.</t>
  </si>
  <si>
    <t>00101</t>
  </si>
  <si>
    <t>Adquisición de cartuchos de tinta para impresores de diferentes marcas de Centros de Gobierno.</t>
  </si>
  <si>
    <t>152</t>
  </si>
  <si>
    <t>03115</t>
  </si>
  <si>
    <t>Acoasergrac de R.L.</t>
  </si>
  <si>
    <t>Adquisición de 45mil pliegos de sellos postales, emisión "Fauna Prehispánica".</t>
  </si>
  <si>
    <t>153</t>
  </si>
  <si>
    <t>Imprenta, Correos, CBES</t>
  </si>
  <si>
    <t>8101, 8102, 8103</t>
  </si>
  <si>
    <t>10589</t>
  </si>
  <si>
    <t>Inversiones Vida, S.A. de C.V.</t>
  </si>
  <si>
    <t>Suministro de agua purificada y embotellada para conscumo del personal que labora en Bomberos, Imprenta y Correos. Mayo y junio 2013.</t>
  </si>
  <si>
    <t>154</t>
  </si>
  <si>
    <t>10609</t>
  </si>
  <si>
    <t>Intelfon, S.A. de C.V.</t>
  </si>
  <si>
    <t>Servicio de radiocomunicación digital, que incluye 111 aparatos, p/Protección Civil y Gobernaciones</t>
  </si>
  <si>
    <t>155</t>
  </si>
  <si>
    <t>157</t>
  </si>
  <si>
    <t>01701</t>
  </si>
  <si>
    <t>Saturno, S.A. de C.V.</t>
  </si>
  <si>
    <t>Adquisición de 1 medalla de oro y 2 de planta p/premiar a empleados de Imprenta Nacional por celebración del día del tipografo.</t>
  </si>
  <si>
    <t>01700</t>
  </si>
  <si>
    <t>Productive Business Solutions El Salvador, S.A. de C.V.</t>
  </si>
  <si>
    <t>Servicio de reparación de equipo impresor laser, de diseño grafico, cambio de E.V. ASSY M. Y.K.C., deparamento de Producción de Imprenta.</t>
  </si>
  <si>
    <t>MIGOB  y CBES</t>
  </si>
  <si>
    <t>0102, 8103</t>
  </si>
  <si>
    <t>10607</t>
  </si>
  <si>
    <t>Radio Comunicaciones, S.A. de C.V.</t>
  </si>
  <si>
    <t>Servicio de mantenimiento preventivo y correctivo de repetidoras, arrendamiento de espacios en casetas, p/MIGOB y CBES.</t>
  </si>
  <si>
    <t>158</t>
  </si>
  <si>
    <t>10624</t>
  </si>
  <si>
    <t>Dicsasa, S.A. de C.V.</t>
  </si>
  <si>
    <t>Adquisición de un toner para fotocopiadora multifuncionbal Toshiba E450s, con cilindro, cuchilla y toner, para Recursos Humanos.</t>
  </si>
  <si>
    <t>159</t>
  </si>
  <si>
    <t>Bomberos, Ctros.de Gno.</t>
  </si>
  <si>
    <t>8103, 8104</t>
  </si>
  <si>
    <t>10612</t>
  </si>
  <si>
    <t>Adquisición de bolsas manila, folders pláticos, taquigraficas, etc. p/Centros de Gobierno y CBES.</t>
  </si>
  <si>
    <t>160</t>
  </si>
  <si>
    <t>10613</t>
  </si>
  <si>
    <t>Múltiples Negocios, S.A. de C.V.</t>
  </si>
  <si>
    <t>Libros order book, reglas plásticas y papel bond p/Centros de Gobierno y CBES.</t>
  </si>
  <si>
    <t>161</t>
  </si>
  <si>
    <t>10614</t>
  </si>
  <si>
    <t>Noe Alberto Guillen (Librería y Papelería La Nva. San Salvador)</t>
  </si>
  <si>
    <t>Conos para oasis, sobres blancos, clip, fasteners, etc. p/Centros de Gobierno y CBES.</t>
  </si>
  <si>
    <t>162</t>
  </si>
  <si>
    <t>10615</t>
  </si>
  <si>
    <t>Librería Cervantes, S.A. de C.V.</t>
  </si>
  <si>
    <t>Boligrafos, clip metalicos, papel carbón, sobres, etc. p/Centros de Gobierno y CBES.</t>
  </si>
  <si>
    <t>163</t>
  </si>
  <si>
    <t>10616</t>
  </si>
  <si>
    <t>Moisés Rivas Zamora (Papelera El Progreso)</t>
  </si>
  <si>
    <t>Papel fino blanco, tirro, etc. p/Centros de Gobierno y CBES.</t>
  </si>
  <si>
    <t>164</t>
  </si>
  <si>
    <t>10617</t>
  </si>
  <si>
    <t>D.P.G., S.A. de C.V.</t>
  </si>
  <si>
    <t>Archivadores de palanca tamaño carta, para oficinas de Bomberos.</t>
  </si>
  <si>
    <t>165</t>
  </si>
  <si>
    <t>10618</t>
  </si>
  <si>
    <t>Importadora y Distribuidora Saval, S.A. de C.V.</t>
  </si>
  <si>
    <t>Cintas adhesivas, lápices, plumones de agua,  etc. p/Centros de Gobierno y CBES.</t>
  </si>
  <si>
    <t>166</t>
  </si>
  <si>
    <t>10619</t>
  </si>
  <si>
    <t>Librería y Papelera Nuevo Siglo, S.A. de C.V.</t>
  </si>
  <si>
    <t>Cintas impresoras, Papel para contómetro, lápices,  etc. p/Centros de Gobierno.</t>
  </si>
  <si>
    <t>167</t>
  </si>
  <si>
    <t>10620</t>
  </si>
  <si>
    <t>Magno Aldemar González Vásquez (Distribuidora Salvadoreña)</t>
  </si>
  <si>
    <t>Adquisición de papel higiénico jumbo roll para dispensador, para oficinas de bomberos.</t>
  </si>
  <si>
    <t>168</t>
  </si>
  <si>
    <t>10622</t>
  </si>
  <si>
    <t>Adquisición de 50 capas impermeables de 1 pieza, tipo poncho, amarillas, con leyenda impresa "BOMBEROS" y broches laterales.</t>
  </si>
  <si>
    <t>169</t>
  </si>
  <si>
    <t>Bomeros</t>
  </si>
  <si>
    <t>10623</t>
  </si>
  <si>
    <t>Adquisición de 73 cajas de guantes de nitrinlo, 4 mil. de grosor, (caja de 100 unidades).</t>
  </si>
  <si>
    <t>170</t>
  </si>
  <si>
    <t>10621</t>
  </si>
  <si>
    <t>Adquisición de un sistema biométrico de huellas digitales p/marcación de personal MIGOB</t>
  </si>
  <si>
    <t>171</t>
  </si>
  <si>
    <t>03116</t>
  </si>
  <si>
    <t>Compañía Salvadoreña de Seguridad, S.A. de C.V.</t>
  </si>
  <si>
    <t>Adquisición de 517 botes de repelente para perros de 60 gms. Cada uno.</t>
  </si>
  <si>
    <t>172</t>
  </si>
  <si>
    <t>10610</t>
  </si>
  <si>
    <t>Publicación de permuta pública No. 1-2013 "permuta de muebles en desuso y vehículos chatarra", Diario Co Latino.</t>
  </si>
  <si>
    <t>173</t>
  </si>
  <si>
    <t>10491</t>
  </si>
  <si>
    <t>Publicación del otorgamiento de "Premio plata" a Correos de El Salvador, Diario Latino.</t>
  </si>
  <si>
    <t>174</t>
  </si>
  <si>
    <t>10492</t>
  </si>
  <si>
    <t>Publicación del otorgamiento de "Premio plata" a Correos de El Salvador, La Prensa Grafica</t>
  </si>
  <si>
    <t>175</t>
  </si>
  <si>
    <t>01702</t>
  </si>
  <si>
    <t>Servicios Artes Graficas, S.A.</t>
  </si>
  <si>
    <t>Adquisición de cabezal para guillotina, más el mantenimiento e instalación de la misma.</t>
  </si>
  <si>
    <t>176</t>
  </si>
  <si>
    <t>10626</t>
  </si>
  <si>
    <t>Adquisición de papel higiénico y papel toalla jumbo roll, para dispensador.</t>
  </si>
  <si>
    <t>177</t>
  </si>
  <si>
    <t>10627</t>
  </si>
  <si>
    <t>Adquisición de papel toalla color blanco, tipo mayordomo.</t>
  </si>
  <si>
    <t>178</t>
  </si>
  <si>
    <t>Bomberos y Correos</t>
  </si>
  <si>
    <t>8101, 8103</t>
  </si>
  <si>
    <t>10629</t>
  </si>
  <si>
    <t>José Julio Escobar Mancía (Diseño y Comunicación Visual)</t>
  </si>
  <si>
    <t>Diseño y elaboración de rótulos para oficinas de Correos y Bomberos.</t>
  </si>
  <si>
    <t>179</t>
  </si>
  <si>
    <t>10630</t>
  </si>
  <si>
    <t>Herramientas diversas para trabajos de reparación de equipo informático.</t>
  </si>
  <si>
    <t>180</t>
  </si>
  <si>
    <t>0102, 8101</t>
  </si>
  <si>
    <t>10632</t>
  </si>
  <si>
    <t>Net Support, S.A. de C.V.</t>
  </si>
  <si>
    <t>Renovación de licencias Firewall para oficinas del MIGOB y Correos. Hasta el 31/dic/2013.</t>
  </si>
  <si>
    <t>181</t>
  </si>
  <si>
    <t>10628</t>
  </si>
  <si>
    <t>Adquisición de 1 bomba para cisterna de 1 caballo de fuerza y 1 tanque de presión de 42 glones. p/estación Bomberos de Ahuachapán.</t>
  </si>
  <si>
    <t>182</t>
  </si>
  <si>
    <t>01703</t>
  </si>
  <si>
    <t>Graf Depot, S.A. de C.V.</t>
  </si>
  <si>
    <t>Suministro de 110 galones de solución de hidrosolubles p/limpiar rodillos de Offset.</t>
  </si>
  <si>
    <t>183</t>
  </si>
  <si>
    <t>10637</t>
  </si>
  <si>
    <t>Adquisición de chalecos y cascos de seguridad a utilizar por personal del comité de seguridad y salud ocupacional del CBES.</t>
  </si>
  <si>
    <t>184</t>
  </si>
  <si>
    <t>10638</t>
  </si>
  <si>
    <t>Adquisición de megafono plástico de 25 watts de potencia. a utilizar por personal del comité de seguridad y salud ocupacional del CBES.</t>
  </si>
  <si>
    <t>185</t>
  </si>
  <si>
    <t>10639</t>
  </si>
  <si>
    <t>Adquisición de tablas de madera y silbatos, a utilizar por personal del comité de seguridad y salud ocupacional del CBES.</t>
  </si>
  <si>
    <t>186</t>
  </si>
  <si>
    <t>10633</t>
  </si>
  <si>
    <t>Servicios Técnicos Médicos, S.A. de C.V.</t>
  </si>
  <si>
    <t>Adquisición de termómetros de mercurio, oprales, sin marca. A utilizar en clínica empresarial.</t>
  </si>
  <si>
    <t>187</t>
  </si>
  <si>
    <t>10634</t>
  </si>
  <si>
    <t>Adquisición de primeros auxilios para atención de emergencias, con todos sus implementos.</t>
  </si>
  <si>
    <t>188</t>
  </si>
  <si>
    <t>10635</t>
  </si>
  <si>
    <t>Adquisición de ligas planas, estetoscopios, lamparas, etc. utilizar en clínica empresarial.</t>
  </si>
  <si>
    <t>189</t>
  </si>
  <si>
    <t>10636</t>
  </si>
  <si>
    <t>Lamparas cuello de ganso, cubre colchon, set de diagnóstico,  utilizar en clínica empresarial.</t>
  </si>
  <si>
    <t>190</t>
  </si>
  <si>
    <t>03117</t>
  </si>
  <si>
    <t>Adquisición de 15 pares de calzado media bota de seguridad 100% cuero y con protector de dedos.</t>
  </si>
  <si>
    <t>191</t>
  </si>
  <si>
    <t>Comunicacines</t>
  </si>
  <si>
    <t>10625</t>
  </si>
  <si>
    <t>Diario Co Latino</t>
  </si>
  <si>
    <t>Publicación de aviso de resultados del procesos de licitación CAFTA LA MG-04/2013, "mtto. preventivo de vehículos".</t>
  </si>
  <si>
    <t>192</t>
  </si>
  <si>
    <t>10611</t>
  </si>
  <si>
    <t>Co Latino, S.A. de C.V.</t>
  </si>
  <si>
    <t>Publicación de aviso de resultados del proceso de licitación CAFTA LA MG-05/2013, "materiales de electricidad".</t>
  </si>
  <si>
    <t>193</t>
  </si>
  <si>
    <t>10653</t>
  </si>
  <si>
    <t>e-Bussiness Distribution de El Salvador, S.A. de C.V.</t>
  </si>
  <si>
    <t>Suministro, instalación y configuración de central telefonica para las oficinas del COE ubicada en Nejapa, Santa Ana, San Miguel y San Vicente.</t>
  </si>
  <si>
    <t>194</t>
  </si>
  <si>
    <t>Bomberosd</t>
  </si>
  <si>
    <t>10648</t>
  </si>
  <si>
    <t>Suministro, instalación de dos switch administrable GB, gavinetes y enlaces de cobre, para oficinas de Bomnberos.</t>
  </si>
  <si>
    <t>195</t>
  </si>
  <si>
    <t>10655</t>
  </si>
  <si>
    <t>Publicación de aviso de resultados del proceso de licitación CAFTA LA MG-06/2013 y CAFTA LA MG-08/2013.</t>
  </si>
  <si>
    <t>196</t>
  </si>
  <si>
    <t>01704</t>
  </si>
  <si>
    <t>Suministro de 30mil pliegos de cartulina folcote C-12, 99o y 20mil C-14 98o. P/Depto de Preoducción de Imprenta Nacional.</t>
  </si>
  <si>
    <t>197</t>
  </si>
  <si>
    <t>UFI</t>
  </si>
  <si>
    <t>0103</t>
  </si>
  <si>
    <t>10652</t>
  </si>
  <si>
    <t>Claudia María Posada Soto (Industrias Posada)</t>
  </si>
  <si>
    <t>Adquisición de 10 estantes metálicos de 3 cuerpos, 5 espacios, 6 entrepaños.</t>
  </si>
  <si>
    <t>198</t>
  </si>
  <si>
    <t>10649</t>
  </si>
  <si>
    <t>Dismosal, S.A. de C.V.</t>
  </si>
  <si>
    <t>Adquisición de 2 barriles de lubricantes minerales para motores de vehículos de Correos.</t>
  </si>
  <si>
    <t>199</t>
  </si>
  <si>
    <t>10651</t>
  </si>
  <si>
    <t>Distribuidora Centroamericana de Lubricantes, S.A. de C.V.</t>
  </si>
  <si>
    <t>Adquisición de 3 barriles de aceite, 4 cubetas y 50 botes de penetrante para vehículos de imprenta.</t>
  </si>
  <si>
    <t>200</t>
  </si>
  <si>
    <t>MIGOB y Correos</t>
  </si>
  <si>
    <t>10647</t>
  </si>
  <si>
    <t>Gamma Laboratories, S.A. de C.V.</t>
  </si>
  <si>
    <t>Adquisición de medicamentos varios p/clínicas empresariales de MIGOB y Correos.</t>
  </si>
  <si>
    <t>201</t>
  </si>
  <si>
    <t>10646</t>
  </si>
  <si>
    <t>José Alejandro Bautista Yani (Distribuidora L Y)</t>
  </si>
  <si>
    <t>202</t>
  </si>
  <si>
    <t xml:space="preserve">MIGOB </t>
  </si>
  <si>
    <t>10645</t>
  </si>
  <si>
    <t>Indufarma, S.A. de C.V.</t>
  </si>
  <si>
    <t>203</t>
  </si>
  <si>
    <t>10644</t>
  </si>
  <si>
    <t>Unipharm de El Salvador, S.A. de C.V.</t>
  </si>
  <si>
    <t>204</t>
  </si>
  <si>
    <t>10643</t>
  </si>
  <si>
    <t>Laboratorios Suizos, S.A. de C.V.</t>
  </si>
  <si>
    <t>205</t>
  </si>
  <si>
    <t>10642</t>
  </si>
  <si>
    <t>José Rodolfo Iraheta Carías</t>
  </si>
  <si>
    <t>206</t>
  </si>
  <si>
    <t>10641</t>
  </si>
  <si>
    <t>Grupo Paill, S.A. de C.V.</t>
  </si>
  <si>
    <t>207</t>
  </si>
  <si>
    <t>10640</t>
  </si>
  <si>
    <t>Laboratorios Terramed, S.A. de C.V.</t>
  </si>
  <si>
    <t>208</t>
  </si>
  <si>
    <t>03118</t>
  </si>
  <si>
    <t>Adquisición de motosierra a base de gasolina, compresor de aire, set de destornilladores, etc. para tareas de mantenimiento en Correos.</t>
  </si>
  <si>
    <t>209</t>
  </si>
  <si>
    <t>03122</t>
  </si>
  <si>
    <t>Almacenes Vidri, S.A. de C.V.</t>
  </si>
  <si>
    <t>Cepilladoras, sodlador, brocas, etc. para tareas de mantenimiento en Correos.</t>
  </si>
  <si>
    <t>210</t>
  </si>
  <si>
    <t>03123</t>
  </si>
  <si>
    <t>Ferretería Castella Sagarra, S.A. de C.V.</t>
  </si>
  <si>
    <t>Alicates, brocas, caretas, etc. para tareas de mantenimiento en Correos.</t>
  </si>
  <si>
    <t>211</t>
  </si>
  <si>
    <t>10656</t>
  </si>
  <si>
    <t>Diario Co Latino, de R.L.</t>
  </si>
  <si>
    <t>Publicación de resultados del proceso de licitación CAFTA LA MG-07/2013, en el Diario latino.</t>
  </si>
  <si>
    <t>212</t>
  </si>
  <si>
    <t>10657</t>
  </si>
  <si>
    <t>Visual Technologies, S.A. de C.V.</t>
  </si>
  <si>
    <t>Herramientas de impacto, pastas para soldar, tester, etc. p/mantanimiento de equipos informáticos.</t>
  </si>
  <si>
    <t>213</t>
  </si>
  <si>
    <t>10658</t>
  </si>
  <si>
    <t>Multibaterías, S.A. de C.V.</t>
  </si>
  <si>
    <t>Adquisición de 37 baterías para vehículos pesados, usados en Bomberos.</t>
  </si>
  <si>
    <t>214</t>
  </si>
  <si>
    <t>10659</t>
  </si>
  <si>
    <t>Coltel-Exeo Ingeniería y Construcción El Salvador, S.A. de C.V.</t>
  </si>
  <si>
    <t>Adquisición de 4 diademas monoaurales y 4 inalambricas, a utilizar por personal de CBES.</t>
  </si>
  <si>
    <t>215</t>
  </si>
  <si>
    <t>10654</t>
  </si>
  <si>
    <t>Servicio de visitas programadas por el servicio de mtto. preventivo y correctivo de software de control de asistencias time plus.</t>
  </si>
  <si>
    <t>216</t>
  </si>
  <si>
    <t>10660</t>
  </si>
  <si>
    <t>Adquisición de módulos de memoria y discos duros, para actualización del servidor.</t>
  </si>
  <si>
    <t>217</t>
  </si>
  <si>
    <t>00102</t>
  </si>
  <si>
    <t>Botas y guantes de hule, cascos plásticos de protección, etc. p/personal de Centros de Gobierno.</t>
  </si>
  <si>
    <t>218</t>
  </si>
  <si>
    <t>10661</t>
  </si>
  <si>
    <t>Castella Sagarra, S.A. de C.V.</t>
  </si>
  <si>
    <t>Adquisición de 22 galones de pintura, a utilizar para mantenimiento de la torre.</t>
  </si>
  <si>
    <t>219</t>
  </si>
  <si>
    <t>01705</t>
  </si>
  <si>
    <t>Papelera Internacional, S.A. de C.V.</t>
  </si>
  <si>
    <t>Adquisición de 5,000 pliegos de papel adhesivo mate, color blanco, tamaña 100x70Ctms.</t>
  </si>
  <si>
    <t>220</t>
  </si>
  <si>
    <t>01706</t>
  </si>
  <si>
    <t>Adquisición de 5,000 pliegos de papel adhesivo brillante, color blanco, tamaña 100x70Ctms.</t>
  </si>
  <si>
    <t>221</t>
  </si>
  <si>
    <t>10667</t>
  </si>
  <si>
    <t>Lubricantes Internacionales de El Salvador, S.A. de C.V.</t>
  </si>
  <si>
    <t>Adquisición de dos barriles de aciete multigrado para motores diesel 15W40</t>
  </si>
  <si>
    <t>222</t>
  </si>
  <si>
    <t>10668</t>
  </si>
  <si>
    <t>Adquisición de 4,500 escarapelas bordadas para el personal operativo de Bomberos.</t>
  </si>
  <si>
    <t>223</t>
  </si>
  <si>
    <t>Imfraestructura</t>
  </si>
  <si>
    <t>10669</t>
  </si>
  <si>
    <t>Winzer, Corporación de Productos y Servicios, S.A. de C.V.</t>
  </si>
  <si>
    <t>Adquisición de materiales: pasta inorganica, impermeabilizante, pegamento, etc. p/mtto. de la torre de gobernación.</t>
  </si>
  <si>
    <t>224</t>
  </si>
  <si>
    <t>10672</t>
  </si>
  <si>
    <t>OTR de El Salvador, S.A. de C.V.</t>
  </si>
  <si>
    <t>Instalacion y configuración de software y licencias de software para equipos de huellas digitales.</t>
  </si>
  <si>
    <t>225</t>
  </si>
  <si>
    <t>01709</t>
  </si>
  <si>
    <t>Corporación Digital, S.A. de C.V.</t>
  </si>
  <si>
    <t>Discos duros, camaras fotograficas digitales, memorias, etc. para Imprenta Nacional.</t>
  </si>
  <si>
    <t>226</t>
  </si>
  <si>
    <t>227</t>
  </si>
  <si>
    <t>10663</t>
  </si>
  <si>
    <t>Dutriz Hermanos, S.A. de C.V.                 (La Prensa Grafica)</t>
  </si>
  <si>
    <t>Publicación de venta de bases de 3 procesos de licitación. CAFTA la-MG-09, 10 y11, en la Prensa Grafica.</t>
  </si>
  <si>
    <t>01707</t>
  </si>
  <si>
    <t>Central America Safety Company de El Salvador, S.A. de C.V.</t>
  </si>
  <si>
    <t>Adquisición de 8 pares de calzado industrial, color negro, tipo botin, cubo de acero, suela de poliuretano.</t>
  </si>
  <si>
    <t>228</t>
  </si>
  <si>
    <t>10662</t>
  </si>
  <si>
    <t>Editorial Altamirano Madriz, S.A. de C.V.  (El Diario de Hoy)</t>
  </si>
  <si>
    <t>229</t>
  </si>
  <si>
    <t>03124</t>
  </si>
  <si>
    <t>Adquisición de 14 cajas de municiones calibre 9mm, punta solida, caja de 50 unidades.</t>
  </si>
  <si>
    <t>230</t>
  </si>
  <si>
    <t>FAE-8106</t>
  </si>
  <si>
    <t>10675</t>
  </si>
  <si>
    <t>Suriano Siu, S.A. de C.V.</t>
  </si>
  <si>
    <t>Tubos fluorescentes, cable vulcan TSJ, lamparas de emergencia, etc. p/reparar el auditorium.</t>
  </si>
  <si>
    <t>231</t>
  </si>
  <si>
    <t>10676</t>
  </si>
  <si>
    <t>EB Electrodomésticos, S.A. de C.V.</t>
  </si>
  <si>
    <t>Cintas scotch, tomas dobles, placas, etc.  etc. p/reparar el auditorium.</t>
  </si>
  <si>
    <t>232</t>
  </si>
  <si>
    <t>10677</t>
  </si>
  <si>
    <t>Pulsadores sobles star stop para reparaciones en el auditorium</t>
  </si>
  <si>
    <t>233</t>
  </si>
  <si>
    <t>10678</t>
  </si>
  <si>
    <t>Celestino Guardado López (Ferretería Guardado)</t>
  </si>
  <si>
    <t>Balastros 3x3, rieles bimetalicos para contactor, etc. para reparaciones en el auditorium.</t>
  </si>
  <si>
    <t>234</t>
  </si>
  <si>
    <t>01710</t>
  </si>
  <si>
    <t>Indupasa, S.A. de C.V.</t>
  </si>
  <si>
    <t>Papel toalla para dispensador y papel higiénico jumbo roll, para oficinas de la Imprenta.</t>
  </si>
  <si>
    <t>235</t>
  </si>
  <si>
    <t>10680</t>
  </si>
  <si>
    <t>Tecnologías Industriales, S.A. de C.V.</t>
  </si>
  <si>
    <t>Adquisición de 4 equipos de aire acondicionado de 60000BTU 208/220V y 2 de 36000BTU/hora</t>
  </si>
  <si>
    <t>236</t>
  </si>
  <si>
    <t>251</t>
  </si>
  <si>
    <t>10681</t>
  </si>
  <si>
    <t>Espatulas flexibles de 4", cepillos de alambre de 3", mascarillas, p/reparar el ex cine Gavidia de San Miguel a través de la Gobernación.</t>
  </si>
  <si>
    <t>237</t>
  </si>
  <si>
    <t>10682</t>
  </si>
  <si>
    <t>yardas de tela para gallinero y rodols de hule, p/reparar el ex cine Gavidia de San Miguel a través de la Gobernación.</t>
  </si>
  <si>
    <t>238</t>
  </si>
  <si>
    <t>10683</t>
  </si>
  <si>
    <t>Surtielectric Energía, S.A. de C.V.</t>
  </si>
  <si>
    <t>cable de cobre en diferentes medidas, p/reparar el ex cine Gavidia de San Miguel a través de la Gobernación.</t>
  </si>
  <si>
    <t>239</t>
  </si>
  <si>
    <t>10684</t>
  </si>
  <si>
    <t>Pasta inorganica, plataforma metálica, repuestos, etc.p/reparar el ex cine Gavidia de San Miguel a través de la Gobernación.</t>
  </si>
  <si>
    <t>240</t>
  </si>
  <si>
    <t>10685</t>
  </si>
  <si>
    <t>Lámisas lisas, extensiones de maneral, andamios, bandejas, etc. p/reparar el ex cine Gavidia de San Miguel a través de la Gobernación.</t>
  </si>
  <si>
    <t>241</t>
  </si>
  <si>
    <t>10679</t>
  </si>
  <si>
    <t>General Security (El Salvador, S.A. de C.V.)</t>
  </si>
  <si>
    <t>Cambio de lectora de huellas para sistema de control de acceso a data center y puerta principal de la Dirección de Informática.</t>
  </si>
  <si>
    <t>242</t>
  </si>
  <si>
    <t>253</t>
  </si>
  <si>
    <t>10688</t>
  </si>
  <si>
    <t>Servicio de mantenimiento preventivo p/vehículo placa P-596-876 asignado al Ministro.</t>
  </si>
  <si>
    <t>243</t>
  </si>
  <si>
    <t>03129</t>
  </si>
  <si>
    <t>D'Quisa, S.A. de C.V.</t>
  </si>
  <si>
    <t>Adquisición de 60 cartuchos de thonner HP-3035 para equipos asignados a Correos.</t>
  </si>
  <si>
    <t>244</t>
  </si>
  <si>
    <t>03130</t>
  </si>
  <si>
    <t>Adquisición de 18 cartuchos de thonner HP-P3015 para equipos asignados a Correos.</t>
  </si>
  <si>
    <t>245</t>
  </si>
  <si>
    <t>10689</t>
  </si>
  <si>
    <t>Maquiladora y Bordados Abba, S.A. de C.V.</t>
  </si>
  <si>
    <t>Adquisición de uniformes para personal de Espectáculos Públicos.</t>
  </si>
  <si>
    <t>246</t>
  </si>
  <si>
    <t>10690</t>
  </si>
  <si>
    <t>Omni Music, S.A. de C.V.</t>
  </si>
  <si>
    <t>Adquisición de consola de sonido amplificada de 600 watts, p/nivel 12.</t>
  </si>
  <si>
    <t>247</t>
  </si>
  <si>
    <t>10692</t>
  </si>
  <si>
    <t>José Julio Escobar Mancía "Diseño y Comunicación Visual"</t>
  </si>
  <si>
    <t xml:space="preserve">Elaboración de rótulos de señalización para los nuevos centros de operaciones de Protección Civil, </t>
  </si>
  <si>
    <t>248</t>
  </si>
  <si>
    <t>252</t>
  </si>
  <si>
    <t>10673</t>
  </si>
  <si>
    <t>Publicación venta de bases de 1 proceso de licitación LP-MG-04/2013, en El Diario de Hoy.</t>
  </si>
  <si>
    <t>249</t>
  </si>
  <si>
    <t>10674</t>
  </si>
  <si>
    <t>250</t>
  </si>
  <si>
    <t>03132</t>
  </si>
  <si>
    <t>Librería y Papelería El Nuevo Siglo, S.A. de C.V.</t>
  </si>
  <si>
    <t>Adquisición de 200 cintas correctoras p/máquinas Brother y Olimpia, 78 para Brother y 320 para Olimpia. A utilizar en oficinas de Correos.</t>
  </si>
  <si>
    <t>01715</t>
  </si>
  <si>
    <t>Adquisición de 4,000 planchas CTP aluminio digital violeta fotopolimeras de 1 cara, p/Depto. de Producción de Imprenta Nacional.</t>
  </si>
  <si>
    <t>10694</t>
  </si>
  <si>
    <t>Información Tecnología Corporatión, S.A. de C.V. (IMACORP, S.A. DE C.V.)</t>
  </si>
  <si>
    <t>Adquisición de 2 juegos de cabezales Q6715A, kit de mantenimiento y 2 juegos de tintas de 4 cartuchos cada uno. p/Protección Civil.</t>
  </si>
  <si>
    <t>259</t>
  </si>
  <si>
    <t>10693</t>
  </si>
  <si>
    <t>Servicio de mantenimiento correctivo p/vehículo placa P-596-876 asignado al Ministro.</t>
  </si>
  <si>
    <t>254</t>
  </si>
  <si>
    <t>261</t>
  </si>
  <si>
    <t>10686</t>
  </si>
  <si>
    <t>Publicación venta de bases de 2 procesos de licitación CAFTA 12 Y CAFTA 13 /2013, en El Diario de Hoy.</t>
  </si>
  <si>
    <t>255</t>
  </si>
  <si>
    <t>10687</t>
  </si>
  <si>
    <t>Publicación venta de bases de 2 procesos de licitación CAFTA 12 Y CAFTA 13 /2013, en La Prensa Grafica</t>
  </si>
  <si>
    <t>256</t>
  </si>
  <si>
    <t>10695</t>
  </si>
  <si>
    <t>Estructuras Metálicas y Construcciones, S.A. de C.V.</t>
  </si>
  <si>
    <t>Suministro e instalación de 27 llantas en diferentes medidas, para vehículos de Bomberos.</t>
  </si>
  <si>
    <t>257</t>
  </si>
  <si>
    <t>10696</t>
  </si>
  <si>
    <t>Importadora La Tiendona, S.A. de C.V.</t>
  </si>
  <si>
    <t>Suministro e instalación de 10 llantas en diferentes medidas, para vehículos de Bomberos.</t>
  </si>
  <si>
    <t>258</t>
  </si>
  <si>
    <t>263</t>
  </si>
  <si>
    <t>Espectaculos Públicos</t>
  </si>
  <si>
    <t>China (Taiwan)</t>
  </si>
  <si>
    <t>10703</t>
  </si>
  <si>
    <t>Omnisport, S.A. de C.V.</t>
  </si>
  <si>
    <t>Adquisición de 8 televisores tecnología LED, marca LG, modelo 32LN5708 p/Fortalecer oficinas de Espectáculos Públicos.  Donación de China.</t>
  </si>
  <si>
    <t>10705</t>
  </si>
  <si>
    <t>Sistemas C&amp;C, S.A. de C.V.</t>
  </si>
  <si>
    <t>Adquisición de 6 grabadoras marca Sony ICD-UX512F, con capacidad de 2 Gb, p/Fortalecer oficinas de Espectáculos Públicos.  Donación de China.</t>
  </si>
  <si>
    <t>260</t>
  </si>
  <si>
    <t>10706</t>
  </si>
  <si>
    <t>STB Computer, S.A. de C.V.</t>
  </si>
  <si>
    <t>Adquisición de 1 antena para televisión p/Fortalecer oficinas de Espectáculos Públicos.  Donación de China.</t>
  </si>
  <si>
    <t>262</t>
  </si>
  <si>
    <t>10710</t>
  </si>
  <si>
    <t>Francisco Reyes Romero (Importaciones y Exportaciones Reyes)</t>
  </si>
  <si>
    <t>Adquisición de 4 tarjetas sintonizadoras de TV, p/Espectáculos Públicos por medio de donación de China (Taiwan)</t>
  </si>
  <si>
    <t>10712</t>
  </si>
  <si>
    <t>Adquisición de 1 servidor HP-2000, 9 computadoras, 3 scanner y 15 licencias, para Espectáculos Públicos por medio de donación de China (Taiwan)</t>
  </si>
  <si>
    <t>03128</t>
  </si>
  <si>
    <t>Matricería Industrial ROXY, S.A. de C.V.</t>
  </si>
  <si>
    <t>Adquisición de embalajes plásticos: depósitos cilindricos, de diferentes tamaños para Correos.</t>
  </si>
  <si>
    <t>264</t>
  </si>
  <si>
    <t>Infraestructura/Gobernaciones</t>
  </si>
  <si>
    <t>10714</t>
  </si>
  <si>
    <t>Winzer Corporation de Productos y Servicios, S.A. de C.V.</t>
  </si>
  <si>
    <t>Linga, lija, thinner, capotes, cemento, angulos de hierro, etc. todo p/reparar excine Gavidia de San Miguel, a través de la Gobernación.</t>
  </si>
  <si>
    <t>265</t>
  </si>
  <si>
    <t>10717</t>
  </si>
  <si>
    <t>Lija, sierras, brochas, electrodos, etc.  todo p/reparar excine Gavidia de San Miguel, a través de la Gobernación.</t>
  </si>
  <si>
    <t>266</t>
  </si>
  <si>
    <t>01718</t>
  </si>
  <si>
    <t>Guevara Rivera, Construcciones Electricas, Civiles e Hidraulicas, S.A. de C.V.</t>
  </si>
  <si>
    <t>Suministro e instalación de tablero autosoportable Dim (2000/800/600)ymm, tipo nema con neutro y polarización.</t>
  </si>
  <si>
    <t>267</t>
  </si>
  <si>
    <t>10715</t>
  </si>
  <si>
    <t>Adquisición de baterías alcalinas, recargables de diferentes voltajes, cables de video, etc. p/dar mantenimiento a equipo informático.</t>
  </si>
  <si>
    <t>268</t>
  </si>
  <si>
    <t>10716</t>
  </si>
  <si>
    <t>Electro Ferretería, S.A. de C.V.</t>
  </si>
  <si>
    <t>Cable vulcan, extensiones electricas, cable coaxial, etc.  p/dar mantenimiento a equipo informático.</t>
  </si>
  <si>
    <t>269</t>
  </si>
  <si>
    <t>10718</t>
  </si>
  <si>
    <t>Cantury Tech Group, S.A. de C.V.</t>
  </si>
  <si>
    <t>Adquisición de 3 canopys de diferentes medidas para actos de Recursos humanos.</t>
  </si>
  <si>
    <t>270</t>
  </si>
  <si>
    <t>03133</t>
  </si>
  <si>
    <t>Diagnóstico y reparación de 2 relojes marcadores, de oficinas centrales de Correos.</t>
  </si>
  <si>
    <t>271</t>
  </si>
  <si>
    <t>03136</t>
  </si>
  <si>
    <t>Adquisición de 122 ajas metálicas para resguardo de valores, para oficinas de Correos</t>
  </si>
  <si>
    <t>272</t>
  </si>
  <si>
    <t>10724</t>
  </si>
  <si>
    <t>Comercializadora BF Internacional, S.A. de C.V.</t>
  </si>
  <si>
    <t>Adquisición de 1 galón de insecticida doméstico p/matenimiento de local piscina El Majahual.</t>
  </si>
  <si>
    <t>273</t>
  </si>
  <si>
    <t>10725</t>
  </si>
  <si>
    <t>Compañía Hidráulica, S.A. de C.V.</t>
  </si>
  <si>
    <t>Adquisición de 100 libras de hipoclorito de calcio y tierra de atoma p/matenimiento de local piscina El Majahual.</t>
  </si>
  <si>
    <t>274</t>
  </si>
  <si>
    <t>03134</t>
  </si>
  <si>
    <t>Alpha Equipos y Servicios, S.A. de C.V.</t>
  </si>
  <si>
    <t>Mantenimiento preventivo para cortinas metálicas de oficinas centrales de Correos.</t>
  </si>
  <si>
    <t>275</t>
  </si>
  <si>
    <t>03135</t>
  </si>
  <si>
    <t>Adquisición de 1,164 libras de azúcar blancoa en presentación de 1 libra, p/empleados que laboran en oficinas de Correos.</t>
  </si>
  <si>
    <t>276</t>
  </si>
  <si>
    <t>10727</t>
  </si>
  <si>
    <t>Adquisición de aires comprimidos, limpiadores de escritorio, cepillos y esponjas, etc. Para tareas de mantenimiento al equipo informático de la torre.</t>
  </si>
  <si>
    <t>277</t>
  </si>
  <si>
    <t>10720</t>
  </si>
  <si>
    <t>Servicios Com Centroamericanos, S.A. de C.V. (SERCONCA)</t>
  </si>
  <si>
    <t>Adquisición de 13 postes mixtos de fila única con cinta retractil de 2 mts. Sin seguros en el macho, p/actividades de protocolo.</t>
  </si>
  <si>
    <t>278</t>
  </si>
  <si>
    <t>10719</t>
  </si>
  <si>
    <t>Adquisición de 5 manteles dorados y 4 faldones en colores azul y blanco. p/actividades de protocolo.</t>
  </si>
  <si>
    <t>279</t>
  </si>
  <si>
    <t>10722</t>
  </si>
  <si>
    <t>Extintores tipo ABC, lamparas de emergencia y monogafas de ventilación p/seguridad ocupacional.</t>
  </si>
  <si>
    <t>280</t>
  </si>
  <si>
    <t>10721</t>
  </si>
  <si>
    <t>Detectores de humo y calor y cinta antideslizante, para seguridad ocupacional.</t>
  </si>
  <si>
    <t>281</t>
  </si>
  <si>
    <t>UACI-Comunicacioens</t>
  </si>
  <si>
    <t>10699</t>
  </si>
  <si>
    <t>Publicación venta de bases del proceso CAFTA LA-MG-14/2013 "equipo CTP", El Diario de Hoy.</t>
  </si>
  <si>
    <t>282</t>
  </si>
  <si>
    <t>10700</t>
  </si>
  <si>
    <t>Publicación venta de bases del proceso CAFTA LA-MG-14/2013 "equipo CTP", La Prensa Grafica</t>
  </si>
  <si>
    <t>283</t>
  </si>
  <si>
    <t>10726</t>
  </si>
  <si>
    <t>Adquisición de 4 cubetas de pintura para piscina, p/matenimiento de local piscina El Majahual.</t>
  </si>
  <si>
    <t>284</t>
  </si>
  <si>
    <t>301</t>
  </si>
  <si>
    <t>China</t>
  </si>
  <si>
    <t>10736</t>
  </si>
  <si>
    <t>Adquisición de 6 microfonos para equipar oficinas de Espectaculos Publicos, donación de China (Taiwan)</t>
  </si>
  <si>
    <t>285</t>
  </si>
  <si>
    <t>10737</t>
  </si>
  <si>
    <t>Adquisición de 1 cámara fotografica profesional, para equipar oficinas de Espectaculos Publicos, donación de China (Taiwan)</t>
  </si>
  <si>
    <t>286</t>
  </si>
  <si>
    <t>10738</t>
  </si>
  <si>
    <t>Adquisición de 3 computadoras laptop Hacer Travel Mate, para equipar oficinas de Espectaculos Publicos, donación de China (Taiwan)</t>
  </si>
  <si>
    <t>287</t>
  </si>
  <si>
    <t>01722</t>
  </si>
  <si>
    <t>Matallana, S.a. de C.V. (Dispapeles)</t>
  </si>
  <si>
    <t>Adquisición de 400 resmas de papel químico para producción de Imprenta.</t>
  </si>
  <si>
    <t>288</t>
  </si>
  <si>
    <t>03138</t>
  </si>
  <si>
    <t>Básculas y Balanzas, S.A. de C.V.</t>
  </si>
  <si>
    <t>Adquisición de 7 basculas electrónicas e industriales, para oficinas de Correos.</t>
  </si>
  <si>
    <t>289</t>
  </si>
  <si>
    <t>03139</t>
  </si>
  <si>
    <t>F.A. Dalton &amp; Co</t>
  </si>
  <si>
    <t>Adqusición 27 básculas de mesa electronicas, para oficinas de Correos.</t>
  </si>
  <si>
    <t>290</t>
  </si>
  <si>
    <t>298</t>
  </si>
  <si>
    <t>Gobernaciones-Infraest.</t>
  </si>
  <si>
    <t>10733</t>
  </si>
  <si>
    <t>Cables, cintas aislantes, agua, pintura diferrentes colores, etc. Para dar mantenimiento a ex cine Gavidia de San Miguel.</t>
  </si>
  <si>
    <t>291</t>
  </si>
  <si>
    <t>0302</t>
  </si>
  <si>
    <t>10734</t>
  </si>
  <si>
    <t>MWA, S.A. de C.V.</t>
  </si>
  <si>
    <t>Cables para instalaciones electricas en diferetnes medidas, etc. Para dar mantenimiento a ex cine Gavidia de San Miguel.</t>
  </si>
  <si>
    <t>292</t>
  </si>
  <si>
    <t>10730</t>
  </si>
  <si>
    <t>Maquibordaba, S.A. de C.V.</t>
  </si>
  <si>
    <t>Adquisición de 69 juegos de uniformes (pantalón y blusa de vestir), p/personal MIGOB.</t>
  </si>
  <si>
    <t>293</t>
  </si>
  <si>
    <t>10728</t>
  </si>
  <si>
    <t>Adquisición de 3 equipos de aire acondicionado de 60000BTU y 2 de 36000 p/MIGOB</t>
  </si>
  <si>
    <t>294</t>
  </si>
  <si>
    <t>03140</t>
  </si>
  <si>
    <t>Adquisición de 78 cascos full face pantalla clara con protección antirayones, p/motociclistas de Correos.</t>
  </si>
  <si>
    <t>295</t>
  </si>
  <si>
    <t>01726</t>
  </si>
  <si>
    <t>Servicios Artes Graficas, S.A. (SERVIGRAF, S.A.)</t>
  </si>
  <si>
    <t>Adquisición de filtros, chupones, de diferentes tamaños, p/Producción de imprenta.</t>
  </si>
  <si>
    <t>296</t>
  </si>
  <si>
    <t>01728</t>
  </si>
  <si>
    <t>Graf Depot, S.a. de C.V.</t>
  </si>
  <si>
    <t>Adquisición de galones de solución, bidones, rollos de alambre diferentes medidas, etc. p/Producción de Imprenta Nacional.</t>
  </si>
  <si>
    <t>297</t>
  </si>
  <si>
    <t>01727</t>
  </si>
  <si>
    <t>Insumos Graficos, S.A. de C.V.</t>
  </si>
  <si>
    <t>Adquisición de  30 rollos de alambre No. 20, para producción de Imprenta.</t>
  </si>
  <si>
    <t>01723</t>
  </si>
  <si>
    <t>30 rollos de películs HNS y 15 de pelicula Helium Neon, p/Producción de Imprenta.</t>
  </si>
  <si>
    <t>299</t>
  </si>
  <si>
    <t>01719</t>
  </si>
  <si>
    <t>Unipharm El Salvador, S.A. de C.V.</t>
  </si>
  <si>
    <t>Adquisición de penicilina, amoxicilina, metil celulosa, etc. Par</t>
  </si>
  <si>
    <t>300</t>
  </si>
  <si>
    <t>01720</t>
  </si>
  <si>
    <t>Adquisición de diclofenac, orfenadrina, simeticona, etc, para clinica empresarial de la Imprenta.</t>
  </si>
  <si>
    <t>UACI-Comunicaciones</t>
  </si>
  <si>
    <t>10739</t>
  </si>
  <si>
    <t>Publicación del resultado del proceso LP-MG-04/2013, Diario Latino.</t>
  </si>
  <si>
    <t>302</t>
  </si>
  <si>
    <t>10743</t>
  </si>
  <si>
    <r>
      <t>Servicios Técnicos Médicos, S.A. de C.V.</t>
    </r>
    <r>
      <rPr>
        <sz val="9"/>
        <rFont val="Arial Narrow"/>
        <family val="2"/>
      </rPr>
      <t xml:space="preserve"> (ST. MEDIC, S.A. DE C.V.)</t>
    </r>
  </si>
  <si>
    <t>Adquisición de un electrocardiografo portatil de alto desempeño p/clínica empresarial MIGOB.</t>
  </si>
  <si>
    <t>303</t>
  </si>
  <si>
    <t>01736</t>
  </si>
  <si>
    <t>Adquisición de 10 toner Toshiba T-4530D, para fotocopiadoraToshiba.</t>
  </si>
  <si>
    <t>304</t>
  </si>
  <si>
    <t>Adquisición de esponjas, pintura de aceite, lamina lisa, clavos, etc. Todo p/elaboración de rótulos</t>
  </si>
  <si>
    <t>305</t>
  </si>
  <si>
    <t>0104</t>
  </si>
  <si>
    <t>Adquisición de 2 galones de pintura y 10 pliegos de lija lisa de hierro,  Todo p/elaboración de rótulos</t>
  </si>
  <si>
    <t>306</t>
  </si>
  <si>
    <t>03144</t>
  </si>
  <si>
    <t xml:space="preserve">Elaboración de 1000 block de facturas de consumidor final, en original y dos copias en papel químico. </t>
  </si>
  <si>
    <t>307</t>
  </si>
  <si>
    <t>10746</t>
  </si>
  <si>
    <t>José Samuel Montes Vásquez (JM Distribuciones)</t>
  </si>
  <si>
    <t>Adquisición de 5 módulos de estantería de 3 cuerpos de 18 anaqueles, p/Unidad Financiera</t>
  </si>
  <si>
    <t>308</t>
  </si>
  <si>
    <t>01730</t>
  </si>
  <si>
    <t>D'Office, S.A. de C.V.</t>
  </si>
  <si>
    <t>Adquisición de 3 escritorios ejecutivos, etc. A utilizar en oficinas de Imprenta Nacional.</t>
  </si>
  <si>
    <t>309</t>
  </si>
  <si>
    <t>01732</t>
  </si>
  <si>
    <t>Construmarket, S.A. de C.V.</t>
  </si>
  <si>
    <t>Adquisición de 10 sillas presidenciales y 20 sillas ejecutivas, utilizar en oficinas de Imprenta Nacional.</t>
  </si>
  <si>
    <t>310</t>
  </si>
  <si>
    <t>01729</t>
  </si>
  <si>
    <t>Adquisición de 8 tintas de seguridad fluo invisible color amarillo, para uso de Producción.</t>
  </si>
  <si>
    <t>311</t>
  </si>
  <si>
    <t>01738</t>
  </si>
  <si>
    <t>María Guillermina Aguilar (PURIFASA)</t>
  </si>
  <si>
    <t>Adquisición de franela, desinfectante para piso, lejía, vasos desechables, etc. p/oficinas de Imprenta.</t>
  </si>
  <si>
    <t>312</t>
  </si>
  <si>
    <t>0105</t>
  </si>
  <si>
    <t>Tablas de pino, reglas pachas, arena, grava, columnas, etc. Todo p/contruir tapial perimetral del Centro de Gobierno de San Miguel.</t>
  </si>
  <si>
    <t>313</t>
  </si>
  <si>
    <t>03141</t>
  </si>
  <si>
    <t>José Andrés Cantizano Palacios (Tecnología Laser)</t>
  </si>
  <si>
    <t>Servicio de mantenimiento y reparación de 4 impresores propiedad de Correos.</t>
  </si>
  <si>
    <t>314</t>
  </si>
  <si>
    <t>10740</t>
  </si>
  <si>
    <t>Publicación venta de bases de 3 procesos de licitación para el 2014, El Diario de Hoy.</t>
  </si>
  <si>
    <t>315</t>
  </si>
  <si>
    <t>10741</t>
  </si>
  <si>
    <t>Publicación venta de bases de 3 procesos de licitación para el 2014, La Prensa Grafica</t>
  </si>
  <si>
    <t>316</t>
  </si>
  <si>
    <t>10735</t>
  </si>
  <si>
    <t>Publicación de resultados del proceso DR CAFTA LA-MG-09/2013 "Software, consumibles", Diario Latino.</t>
  </si>
  <si>
    <t>317</t>
  </si>
  <si>
    <t>10742</t>
  </si>
  <si>
    <t>Publicación de resultados del proceso DR CAFTA LA-MG-11/2013 "Productos alimenticios", Diario Latino.</t>
  </si>
  <si>
    <t>318</t>
  </si>
  <si>
    <t>10744</t>
  </si>
  <si>
    <t>Publicación de resultado del proceso DR CAFTA la-mg-10/2013.  Diario Colatino</t>
  </si>
  <si>
    <t>319</t>
  </si>
  <si>
    <t>03142</t>
  </si>
  <si>
    <t>Adquisición de 4 impresores HP-M630n, para uso en oficinas de Correos.</t>
  </si>
  <si>
    <t>320</t>
  </si>
  <si>
    <t>10765</t>
  </si>
  <si>
    <t>Casco de El Salvador, S.A. de C.V.</t>
  </si>
  <si>
    <t>Adquisición de 21 cascos de seguridad con vicera de policarbonato, de alto impacto, p/Comité de Seguridad Ocupacional.</t>
  </si>
  <si>
    <t>321</t>
  </si>
  <si>
    <t>03148</t>
  </si>
  <si>
    <t>Grupo Editorial On Print, S.A. de C.V.</t>
  </si>
  <si>
    <t>Servicio de impresión a full color en 4,500 pliegos de papel de seguridad de, de 90,000 sellos postales emisión "NONAGESIMO ANIVERSARIO DE FUNDACIÓN DE LA FUERZA ARMADA".</t>
  </si>
  <si>
    <t>322</t>
  </si>
  <si>
    <t>323</t>
  </si>
  <si>
    <t>10766</t>
  </si>
  <si>
    <t>Adquisición de 2 servidores HP Proliant, con 2 procesadores corel, et.</t>
  </si>
  <si>
    <t>10753</t>
  </si>
  <si>
    <t>Servicios Centroamericanos ZF, S.A. de C.V.</t>
  </si>
  <si>
    <t>Adquisición de 28 resucitadores manuales, marca Lardal, para equipo de Seguridad Ocupacional.</t>
  </si>
  <si>
    <t>324</t>
  </si>
  <si>
    <t>10758</t>
  </si>
  <si>
    <t>Norma Eloisa Romero Medrano (Medical Systems)</t>
  </si>
  <si>
    <t>Adquisición d3 84 vendas triangulares en tela 100% algodón. para equipo de Seguridad Ocupacional.</t>
  </si>
  <si>
    <t>325</t>
  </si>
  <si>
    <t>10757</t>
  </si>
  <si>
    <t>Adquisición de 28 cilindros de oxigeno con reguladroes y estuche flexible para llevar al hombro,  para equipo de Seguridad Ocupacional.</t>
  </si>
  <si>
    <t>326</t>
  </si>
  <si>
    <t>10754</t>
  </si>
  <si>
    <t>Proveedores e Insumos Diversos, S.A. de C.V.</t>
  </si>
  <si>
    <t>Adquisición de 14 camillas de rescate anaranjadas,  para equipo de Seguridad Ocupacional.</t>
  </si>
  <si>
    <t>327</t>
  </si>
  <si>
    <t>10771</t>
  </si>
  <si>
    <t>Adquisición de 4 computadoras notebook HP-Pro book 4540s, para la Secretaría.</t>
  </si>
  <si>
    <t>328</t>
  </si>
  <si>
    <t>01743</t>
  </si>
  <si>
    <t>Adquisición de 5 computadora HP-6300 Pro SFF,  3 notebook HP-Pro boo 4540s y 1 proyector marca Epson Powerlite 1761W.  p/Imprenta</t>
  </si>
  <si>
    <t>329</t>
  </si>
  <si>
    <t>01742</t>
  </si>
  <si>
    <t>Tecnasa ES, S.A. de C.V.</t>
  </si>
  <si>
    <t>Adquisición de 10 UPS, marca APC, 1000VA, para uso de la Imprenta Nacional.</t>
  </si>
  <si>
    <t>330</t>
  </si>
  <si>
    <t>10762</t>
  </si>
  <si>
    <t>Materiales William y Asociados, S.A. de C.V. (MWA, S.A. DE C.V.)</t>
  </si>
  <si>
    <t>Adquisición de luminarias, tableros de 24 espacios y térmicos p/reparar el ex cine Gavidia de San Miguel a través del MIGOB.</t>
  </si>
  <si>
    <t>331</t>
  </si>
  <si>
    <t>10759</t>
  </si>
  <si>
    <t>Adquisición de 50 cajas rectangulares y 10 rollos de cinta p/reparar el ex cine Gavidia de San Miguel a través del MIGOB.</t>
  </si>
  <si>
    <t>332</t>
  </si>
  <si>
    <t>10763</t>
  </si>
  <si>
    <t>Comercializaciones Diversas San Pablo, S.A. de C.V.</t>
  </si>
  <si>
    <t>Adquisición de cajas octagonales, switch, tuberías, etc. p/reparar el ex cine Gavidia de San Miguel a través del MIGOB.</t>
  </si>
  <si>
    <t>333</t>
  </si>
  <si>
    <t>10760</t>
  </si>
  <si>
    <t>Grupo Mew, S.A. de C.V.</t>
  </si>
  <si>
    <t>Adquisición de barraas de cobre, cajas de registro, focos, lumnarias, etc. p/reparar el ex cine Gavidia de San Miguel a través del MIGOB.</t>
  </si>
  <si>
    <t>334</t>
  </si>
  <si>
    <t>10764</t>
  </si>
  <si>
    <t>Suriano Siu, S.A. de C.V. (SURISSA)</t>
  </si>
  <si>
    <t>Adquisición de cables de diferentes tipos, etc. p/reparar el ex cine Gavidia de San Miguel a través del MIGOB.</t>
  </si>
  <si>
    <t>335</t>
  </si>
  <si>
    <t>10769</t>
  </si>
  <si>
    <t>Next Genesis Technologies, S.A. de C.V.</t>
  </si>
  <si>
    <t>Adquisición de terminales RJ, cajas de cables, probadores, conectores, etc. Para Protección Civil</t>
  </si>
  <si>
    <t>336</t>
  </si>
  <si>
    <t>10770</t>
  </si>
  <si>
    <t>Networklat Inversiones, S.A. de C.V.</t>
  </si>
  <si>
    <t>Adquisición de 200 patch cord de 3 pies y 200 de 9, para instalar switches de protección Civil.</t>
  </si>
  <si>
    <t>337</t>
  </si>
  <si>
    <t>10768</t>
  </si>
  <si>
    <t>Adquisición de 3 switches 10GbE para instalarlos en instalaciones de Protección Civil.</t>
  </si>
  <si>
    <t>338</t>
  </si>
  <si>
    <t>10775</t>
  </si>
  <si>
    <t>Adquisición de materiales de construcción p/mtto. Del ex cine Gavidia de San Miguel.</t>
  </si>
  <si>
    <t>339</t>
  </si>
  <si>
    <t>10778</t>
  </si>
  <si>
    <t>Adquisición de tablas de pino, lavanoas y ventanas p/mtto. Del ex cine Gavidia de San Miguel.</t>
  </si>
  <si>
    <t>340</t>
  </si>
  <si>
    <t>10772</t>
  </si>
  <si>
    <t>Adquisición de puertas, lijas, etc. p/mtto. Del ex cine Gavidia de San Miguel.</t>
  </si>
  <si>
    <t>341</t>
  </si>
  <si>
    <t>10750</t>
  </si>
  <si>
    <t>Adquisición de cassettes, mouses, teclados, ups, etc. A utilizar en oficinas de la Secretaría.</t>
  </si>
  <si>
    <t>342</t>
  </si>
  <si>
    <t>10752</t>
  </si>
  <si>
    <t>Adquisición de discos duros externos y quemadores de DVD, a utilizar en oficinas de la Secretaría.</t>
  </si>
  <si>
    <t>343</t>
  </si>
  <si>
    <t>10781</t>
  </si>
  <si>
    <t>Adquisición de tabloncillos de cedro, lona banner, bolsas de adhesivo multiuosos, p/mantenimiento y reparación del ex cine Victoria de Ahuachapán.</t>
  </si>
  <si>
    <t>344</t>
  </si>
  <si>
    <t>10783</t>
  </si>
  <si>
    <t>Adquisición de cables, conectores, terminales, etc., p/mantenimiento y reparación del ex cine Victoria de Ahuachapán.</t>
  </si>
  <si>
    <t>345</t>
  </si>
  <si>
    <t>10782</t>
  </si>
  <si>
    <t>Adquisición de puertas americanas de diferentes medidas y otros materiales, p/mantenimiento y reparación del ex cine Victoria de Ahuachapán.</t>
  </si>
  <si>
    <t>346</t>
  </si>
  <si>
    <t>10784</t>
  </si>
  <si>
    <t>Adquisición de piezas de costanera, cuartones, etc, p/mantenimiento y reparación del ex cine Victoria de Ahuachapán.</t>
  </si>
  <si>
    <t>347</t>
  </si>
  <si>
    <t>10791</t>
  </si>
  <si>
    <t>Adquisición de cinta aislante, alambres olido, arandelas, etc, p/mantenimiento y reparación del ex cine Victoria de Ahuachapán.</t>
  </si>
  <si>
    <t>348</t>
  </si>
  <si>
    <t>10794</t>
  </si>
  <si>
    <t>Raul Ernesto Escobar Navas (American Birds)</t>
  </si>
  <si>
    <t>Servicio de transpote de personal del MIGOB y dependencias para el día sabado 21 de diciembre ya que por decreto se laborará dicho día.</t>
  </si>
  <si>
    <t>349</t>
  </si>
  <si>
    <t>10788</t>
  </si>
  <si>
    <t>Adquisición de consola de 20 canales balanceados p/mantenimiento y reparación del ex cine Victoria de Ahuachapán.</t>
  </si>
  <si>
    <t>350</t>
  </si>
  <si>
    <t>10789</t>
  </si>
  <si>
    <t>Adquisición de rótulos reflectivos en diferentes medidas p/mantenimiento y reparación del ex cine Victoria de Ahuachapán.</t>
  </si>
  <si>
    <t>351</t>
  </si>
  <si>
    <t>10792</t>
  </si>
  <si>
    <t>Adquisición de extintores, escaleras, lamparas, etc.  p/mantenimiento y reparación del ex cine Victoria de Ahuachapán.</t>
  </si>
  <si>
    <t>352</t>
  </si>
  <si>
    <t>10802</t>
  </si>
  <si>
    <t>Edson Raul Santos Villatoro (Ingeneria de Estructuras)</t>
  </si>
  <si>
    <t>Estudio para el reforzamiento de la infraestrcutra del Edificio del ex cine Gavidia, a través de la Gobernación de San Miguel</t>
  </si>
  <si>
    <t>353</t>
  </si>
  <si>
    <t>10801</t>
  </si>
  <si>
    <t xml:space="preserve">Compañía Salvadoreña de Seguridad, S.A. de C.V. </t>
  </si>
  <si>
    <t>Adquisición de cajas de municiones de fierentes calibres para el depto. De Seguridad MIGOB.</t>
  </si>
  <si>
    <t>354</t>
  </si>
  <si>
    <t>01739</t>
  </si>
  <si>
    <t>Adquisición de maletines, escudillas, mascarillas lancetas, etc. p/clínica de Imprenta Nacional.</t>
  </si>
  <si>
    <t>355</t>
  </si>
  <si>
    <t>01740</t>
  </si>
  <si>
    <t>Adquisición de papel bobina, tensiometros, etc. p/clínica de Imprenta Nacional.</t>
  </si>
  <si>
    <t>356</t>
  </si>
  <si>
    <t>10804</t>
  </si>
  <si>
    <t>Adquisición de weather, arena corriente, grava, pegamento, etc. p/mantenimiento del ex cine Gavidia de San Miguel a través de la Gobernación.</t>
  </si>
  <si>
    <t>357</t>
  </si>
  <si>
    <t>10798</t>
  </si>
  <si>
    <t>Publicación de aviso de procesos de adquisiciones futuras.  La Prensa Grafica.</t>
  </si>
  <si>
    <t>358</t>
  </si>
  <si>
    <t>10797</t>
  </si>
  <si>
    <t>Editora Altamirano Madriz, S.A. de C.V.</t>
  </si>
  <si>
    <t>Publicación de aviso de procesos de adquisiciones futuras. El Diario de Hoy.</t>
  </si>
  <si>
    <t>359</t>
  </si>
  <si>
    <t>10793</t>
  </si>
  <si>
    <t>Publicación de resultado del proceso DR CAFTA/AAUE/CA-MG-01/2014.  Diario Co latino.</t>
  </si>
  <si>
    <t>360</t>
  </si>
  <si>
    <t>01744</t>
  </si>
  <si>
    <t>Carlos Pastrana Palomo</t>
  </si>
  <si>
    <t>Estudio para el reforzamiento de la infraestrcutra del Edificio de la Imprenta Nacional.</t>
  </si>
  <si>
    <t>361</t>
  </si>
  <si>
    <t>03149</t>
  </si>
  <si>
    <t>Automax, S.A. de C.V.</t>
  </si>
  <si>
    <t>Adquisición de 2 vehículos tipo panel, color blanco con logos de Correos.</t>
  </si>
  <si>
    <t>362</t>
  </si>
  <si>
    <t>01747</t>
  </si>
  <si>
    <t>21/12/213</t>
  </si>
  <si>
    <t>Servigraf, S.A.</t>
  </si>
  <si>
    <t xml:space="preserve">Servicio de desmontaje, traslado y montaje de máqinas de impresión sorz y sorm </t>
  </si>
  <si>
    <t>363</t>
  </si>
  <si>
    <t>03150</t>
  </si>
  <si>
    <t>Electro Ferretera, S.A. de C.V.</t>
  </si>
  <si>
    <t>Adquisición de trapeadores de toalla, hilo crudo mangueras, etc. p/tareas de oficinas de Correos.</t>
  </si>
  <si>
    <t>364</t>
  </si>
  <si>
    <t>03151</t>
  </si>
  <si>
    <t>José Edgardo Hernández Pineda (Mega Foods de El Salvador)</t>
  </si>
  <si>
    <t>Adquisición de repuestos para mopa, tintas para almohadilla etc. p/tareas de oficinas de Correos.</t>
  </si>
  <si>
    <t>365</t>
  </si>
  <si>
    <t>10805</t>
  </si>
  <si>
    <t>Publicación de resultado del proceso DR CAFTA LA-MG-12/2013.  Diario Co latino.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</si>
</sst>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;[Red]0"/>
    <numFmt numFmtId="165" formatCode="d\-mmm\-yyyy"/>
    <numFmt numFmtId="166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i/>
      <sz val="9"/>
      <color indexed="9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color indexed="62"/>
      <name val="Arial Narrow"/>
      <family val="2"/>
    </font>
    <font>
      <b/>
      <sz val="10"/>
      <color indexed="16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0"/>
      <name val="Arial Narrow"/>
      <family val="2"/>
    </font>
    <font>
      <b/>
      <i/>
      <sz val="10"/>
      <color indexed="9"/>
      <name val="Arial Narrow"/>
      <family val="2"/>
    </font>
    <font>
      <b/>
      <sz val="10"/>
      <color indexed="18"/>
      <name val="Arial Narrow"/>
      <family val="2"/>
    </font>
    <font>
      <sz val="10"/>
      <color indexed="8"/>
      <name val="Arial Narrow"/>
      <family val="2"/>
    </font>
    <font>
      <sz val="9"/>
      <name val="Times New Roman"/>
      <family val="1"/>
    </font>
    <font>
      <sz val="10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b/>
      <i/>
      <sz val="9"/>
      <color indexed="18"/>
      <name val="Times New Roman"/>
      <family val="1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94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8" xfId="0" applyBorder="1"/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49" fontId="8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/>
    </xf>
    <xf numFmtId="165" fontId="8" fillId="0" borderId="11" xfId="2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166" fontId="8" fillId="0" borderId="11" xfId="1" applyNumberFormat="1" applyFont="1" applyFill="1" applyBorder="1" applyAlignment="1">
      <alignment vertical="center"/>
    </xf>
    <xf numFmtId="166" fontId="13" fillId="0" borderId="11" xfId="1" applyNumberFormat="1" applyFont="1" applyFill="1" applyBorder="1" applyAlignment="1">
      <alignment vertical="center"/>
    </xf>
    <xf numFmtId="166" fontId="8" fillId="3" borderId="11" xfId="1" applyNumberFormat="1" applyFont="1" applyFill="1" applyBorder="1" applyAlignment="1">
      <alignment vertical="center"/>
    </xf>
    <xf numFmtId="166" fontId="13" fillId="3" borderId="11" xfId="1" applyNumberFormat="1" applyFont="1" applyFill="1" applyBorder="1" applyAlignment="1">
      <alignment vertical="center"/>
    </xf>
    <xf numFmtId="166" fontId="8" fillId="4" borderId="11" xfId="1" applyNumberFormat="1" applyFont="1" applyFill="1" applyBorder="1" applyAlignment="1">
      <alignment vertical="center"/>
    </xf>
    <xf numFmtId="166" fontId="5" fillId="4" borderId="11" xfId="1" applyNumberFormat="1" applyFont="1" applyFill="1" applyBorder="1" applyAlignment="1">
      <alignment vertical="center"/>
    </xf>
    <xf numFmtId="166" fontId="14" fillId="5" borderId="12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/>
    </xf>
    <xf numFmtId="165" fontId="8" fillId="0" borderId="14" xfId="2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166" fontId="8" fillId="0" borderId="14" xfId="1" applyNumberFormat="1" applyFont="1" applyFill="1" applyBorder="1" applyAlignment="1">
      <alignment vertical="center"/>
    </xf>
    <xf numFmtId="166" fontId="13" fillId="0" borderId="14" xfId="1" applyNumberFormat="1" applyFont="1" applyFill="1" applyBorder="1" applyAlignment="1">
      <alignment vertical="center"/>
    </xf>
    <xf numFmtId="166" fontId="8" fillId="3" borderId="14" xfId="1" applyNumberFormat="1" applyFont="1" applyFill="1" applyBorder="1" applyAlignment="1">
      <alignment vertical="center"/>
    </xf>
    <xf numFmtId="166" fontId="13" fillId="3" borderId="14" xfId="1" applyNumberFormat="1" applyFont="1" applyFill="1" applyBorder="1" applyAlignment="1">
      <alignment vertical="center"/>
    </xf>
    <xf numFmtId="166" fontId="8" fillId="4" borderId="14" xfId="1" applyNumberFormat="1" applyFont="1" applyFill="1" applyBorder="1" applyAlignment="1">
      <alignment vertical="center"/>
    </xf>
    <xf numFmtId="166" fontId="5" fillId="4" borderId="14" xfId="1" applyNumberFormat="1" applyFont="1" applyFill="1" applyBorder="1" applyAlignment="1">
      <alignment vertical="center"/>
    </xf>
    <xf numFmtId="166" fontId="14" fillId="5" borderId="15" xfId="1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/>
    </xf>
    <xf numFmtId="166" fontId="8" fillId="3" borderId="14" xfId="1" applyNumberFormat="1" applyFont="1" applyFill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65" fontId="8" fillId="2" borderId="14" xfId="2" applyNumberFormat="1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166" fontId="8" fillId="2" borderId="14" xfId="1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166" fontId="8" fillId="6" borderId="14" xfId="1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/>
    </xf>
    <xf numFmtId="165" fontId="8" fillId="0" borderId="17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166" fontId="8" fillId="0" borderId="17" xfId="1" applyNumberFormat="1" applyFont="1" applyFill="1" applyBorder="1" applyAlignment="1">
      <alignment vertical="center"/>
    </xf>
    <xf numFmtId="166" fontId="13" fillId="0" borderId="17" xfId="1" applyNumberFormat="1" applyFont="1" applyFill="1" applyBorder="1" applyAlignment="1">
      <alignment vertical="center"/>
    </xf>
    <xf numFmtId="166" fontId="8" fillId="3" borderId="17" xfId="1" applyNumberFormat="1" applyFont="1" applyFill="1" applyBorder="1" applyAlignment="1">
      <alignment vertical="center"/>
    </xf>
    <xf numFmtId="166" fontId="13" fillId="3" borderId="17" xfId="1" applyNumberFormat="1" applyFont="1" applyFill="1" applyBorder="1" applyAlignment="1">
      <alignment vertical="center"/>
    </xf>
    <xf numFmtId="166" fontId="8" fillId="4" borderId="17" xfId="1" applyNumberFormat="1" applyFont="1" applyFill="1" applyBorder="1" applyAlignment="1">
      <alignment vertical="center"/>
    </xf>
    <xf numFmtId="166" fontId="5" fillId="4" borderId="17" xfId="1" applyNumberFormat="1" applyFont="1" applyFill="1" applyBorder="1" applyAlignment="1">
      <alignment vertical="center"/>
    </xf>
    <xf numFmtId="166" fontId="14" fillId="5" borderId="18" xfId="1" applyNumberFormat="1" applyFont="1" applyFill="1" applyBorder="1" applyAlignment="1">
      <alignment vertical="center"/>
    </xf>
    <xf numFmtId="0" fontId="17" fillId="0" borderId="0" xfId="0" applyFont="1" applyBorder="1"/>
    <xf numFmtId="49" fontId="17" fillId="0" borderId="0" xfId="0" applyNumberFormat="1" applyFont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top" wrapText="1"/>
    </xf>
    <xf numFmtId="164" fontId="17" fillId="0" borderId="0" xfId="0" applyNumberFormat="1" applyFont="1" applyBorder="1" applyAlignment="1">
      <alignment vertical="top" wrapText="1"/>
    </xf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</cellXfs>
  <cellStyles count="4">
    <cellStyle name="Hipervínculo" xfId="2" builtinId="8"/>
    <cellStyle name="Moneda" xfId="1" builtinId="4"/>
    <cellStyle name="Normal" xfId="0" builtinId="0"/>
    <cellStyle name="Normal_PLAN DE COMPRAS  UACI GOES-200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90"/>
  <sheetViews>
    <sheetView tabSelected="1" workbookViewId="0">
      <selection sqref="A1:XFD1048576"/>
    </sheetView>
  </sheetViews>
  <sheetFormatPr baseColWidth="10" defaultRowHeight="12.75"/>
  <cols>
    <col min="1" max="1" width="7.140625" style="86" customWidth="1"/>
    <col min="2" max="2" width="7" style="86" customWidth="1"/>
    <col min="3" max="3" width="18.5703125" style="86" customWidth="1"/>
    <col min="4" max="4" width="6.42578125" style="86" customWidth="1"/>
    <col min="5" max="5" width="6.42578125" style="87" customWidth="1"/>
    <col min="6" max="6" width="10.42578125" style="88" bestFit="1" customWidth="1"/>
    <col min="7" max="7" width="26" style="89" customWidth="1"/>
    <col min="8" max="8" width="37.140625" style="90" customWidth="1"/>
    <col min="9" max="9" width="12.28515625" style="85" customWidth="1"/>
    <col min="10" max="10" width="10.7109375" style="85" customWidth="1"/>
    <col min="11" max="11" width="10.7109375" style="85" bestFit="1" customWidth="1"/>
    <col min="12" max="12" width="9.85546875" style="85" bestFit="1" customWidth="1"/>
    <col min="13" max="13" width="12" style="85" customWidth="1"/>
    <col min="14" max="14" width="11.140625" style="91" customWidth="1"/>
    <col min="15" max="15" width="10" style="85" customWidth="1"/>
    <col min="16" max="16" width="9.85546875" style="85" bestFit="1" customWidth="1"/>
    <col min="17" max="17" width="10.42578125" style="91" customWidth="1"/>
    <col min="18" max="20" width="10.7109375" style="85" bestFit="1" customWidth="1"/>
    <col min="21" max="21" width="9.42578125" style="85" customWidth="1"/>
    <col min="22" max="22" width="9.140625" style="85" customWidth="1"/>
    <col min="23" max="23" width="11.28515625" style="92" bestFit="1" customWidth="1"/>
    <col min="24" max="24" width="12.140625" style="93" bestFit="1" customWidth="1"/>
    <col min="25" max="16384" width="11.42578125" style="85"/>
  </cols>
  <sheetData>
    <row r="1" spans="1:24" s="16" customFormat="1" ht="15.75" customHeight="1">
      <c r="A1" s="1" t="s">
        <v>0</v>
      </c>
      <c r="B1" s="2" t="s">
        <v>1</v>
      </c>
      <c r="C1" s="2" t="s">
        <v>2</v>
      </c>
      <c r="D1" s="2"/>
      <c r="E1" s="3" t="s">
        <v>3</v>
      </c>
      <c r="F1" s="4" t="s">
        <v>4</v>
      </c>
      <c r="G1" s="5" t="s">
        <v>5</v>
      </c>
      <c r="H1" s="4" t="s">
        <v>6</v>
      </c>
      <c r="I1" s="6" t="s">
        <v>7</v>
      </c>
      <c r="J1" s="6"/>
      <c r="K1" s="6"/>
      <c r="L1" s="6"/>
      <c r="M1" s="6"/>
      <c r="N1" s="7" t="s">
        <v>8</v>
      </c>
      <c r="O1" s="8" t="s">
        <v>9</v>
      </c>
      <c r="P1" s="9"/>
      <c r="Q1" s="10" t="s">
        <v>10</v>
      </c>
      <c r="R1" s="11" t="s">
        <v>11</v>
      </c>
      <c r="S1" s="12"/>
      <c r="T1" s="12"/>
      <c r="U1" s="12"/>
      <c r="V1" s="13"/>
      <c r="W1" s="14" t="s">
        <v>12</v>
      </c>
      <c r="X1" s="15" t="s">
        <v>13</v>
      </c>
    </row>
    <row r="2" spans="1:24" s="16" customFormat="1" ht="13.5" customHeight="1">
      <c r="A2" s="17"/>
      <c r="B2" s="2"/>
      <c r="C2" s="2"/>
      <c r="D2" s="2"/>
      <c r="E2" s="3"/>
      <c r="F2" s="4"/>
      <c r="G2" s="5"/>
      <c r="H2" s="4"/>
      <c r="I2" s="18" t="s">
        <v>14</v>
      </c>
      <c r="J2" s="19"/>
      <c r="K2" s="18" t="s">
        <v>15</v>
      </c>
      <c r="L2" s="19"/>
      <c r="M2" s="20" t="s">
        <v>16</v>
      </c>
      <c r="N2" s="7"/>
      <c r="O2" s="21" t="s">
        <v>17</v>
      </c>
      <c r="P2" s="21" t="s">
        <v>18</v>
      </c>
      <c r="Q2" s="22"/>
      <c r="R2" s="14" t="s">
        <v>19</v>
      </c>
      <c r="S2" s="14" t="s">
        <v>20</v>
      </c>
      <c r="T2" s="14" t="s">
        <v>21</v>
      </c>
      <c r="U2" s="14" t="s">
        <v>22</v>
      </c>
      <c r="V2" s="14" t="s">
        <v>23</v>
      </c>
      <c r="W2" s="23"/>
      <c r="X2" s="15"/>
    </row>
    <row r="3" spans="1:24" s="31" customFormat="1" ht="14.25" thickBot="1">
      <c r="A3" s="17"/>
      <c r="B3" s="1"/>
      <c r="C3" s="24" t="s">
        <v>24</v>
      </c>
      <c r="D3" s="24" t="s">
        <v>25</v>
      </c>
      <c r="E3" s="25"/>
      <c r="F3" s="26"/>
      <c r="G3" s="27"/>
      <c r="H3" s="26"/>
      <c r="I3" s="28" t="s">
        <v>26</v>
      </c>
      <c r="J3" s="28" t="s">
        <v>27</v>
      </c>
      <c r="K3" s="28" t="s">
        <v>28</v>
      </c>
      <c r="L3" s="28" t="s">
        <v>29</v>
      </c>
      <c r="M3" s="28" t="s">
        <v>30</v>
      </c>
      <c r="N3" s="29"/>
      <c r="O3" s="21"/>
      <c r="P3" s="21"/>
      <c r="Q3" s="22"/>
      <c r="R3" s="23"/>
      <c r="S3" s="23"/>
      <c r="T3" s="23"/>
      <c r="U3" s="23"/>
      <c r="V3" s="23"/>
      <c r="W3" s="23"/>
      <c r="X3" s="30"/>
    </row>
    <row r="4" spans="1:24" s="45" customFormat="1" ht="39" thickTop="1">
      <c r="A4" s="32" t="s">
        <v>31</v>
      </c>
      <c r="B4" s="33" t="s">
        <v>32</v>
      </c>
      <c r="C4" s="34" t="s">
        <v>33</v>
      </c>
      <c r="D4" s="34" t="s">
        <v>34</v>
      </c>
      <c r="E4" s="35" t="s">
        <v>35</v>
      </c>
      <c r="F4" s="36">
        <v>41629</v>
      </c>
      <c r="G4" s="37" t="s">
        <v>36</v>
      </c>
      <c r="H4" s="37" t="s">
        <v>37</v>
      </c>
      <c r="I4" s="38"/>
      <c r="J4" s="38"/>
      <c r="K4" s="38"/>
      <c r="L4" s="38"/>
      <c r="M4" s="38"/>
      <c r="N4" s="39">
        <f t="shared" ref="N4:N67" si="0">SUM(I4:M4)</f>
        <v>0</v>
      </c>
      <c r="O4" s="40"/>
      <c r="P4" s="40"/>
      <c r="Q4" s="41">
        <f t="shared" ref="Q4:Q67" si="1">SUM(O4:P4)</f>
        <v>0</v>
      </c>
      <c r="R4" s="42"/>
      <c r="S4" s="42">
        <v>10831.63</v>
      </c>
      <c r="T4" s="42"/>
      <c r="U4" s="42"/>
      <c r="V4" s="42"/>
      <c r="W4" s="43">
        <f t="shared" ref="W4:W67" si="2">SUM(R4:V4)</f>
        <v>10831.63</v>
      </c>
      <c r="X4" s="44">
        <f t="shared" ref="X4:X67" si="3">N4+Q4+W4</f>
        <v>10831.63</v>
      </c>
    </row>
    <row r="5" spans="1:24" s="45" customFormat="1" ht="25.5">
      <c r="A5" s="46" t="s">
        <v>38</v>
      </c>
      <c r="B5" s="47" t="s">
        <v>39</v>
      </c>
      <c r="C5" s="48" t="s">
        <v>40</v>
      </c>
      <c r="D5" s="48" t="s">
        <v>41</v>
      </c>
      <c r="E5" s="49" t="s">
        <v>42</v>
      </c>
      <c r="F5" s="50">
        <v>41303</v>
      </c>
      <c r="G5" s="51" t="s">
        <v>43</v>
      </c>
      <c r="H5" s="51" t="s">
        <v>44</v>
      </c>
      <c r="I5" s="52"/>
      <c r="J5" s="52"/>
      <c r="K5" s="52"/>
      <c r="L5" s="52"/>
      <c r="M5" s="52"/>
      <c r="N5" s="53">
        <f t="shared" si="0"/>
        <v>0</v>
      </c>
      <c r="O5" s="54"/>
      <c r="P5" s="54"/>
      <c r="Q5" s="55">
        <f t="shared" si="1"/>
        <v>0</v>
      </c>
      <c r="R5" s="56"/>
      <c r="S5" s="56"/>
      <c r="T5" s="56">
        <v>1553.75</v>
      </c>
      <c r="U5" s="56"/>
      <c r="V5" s="56"/>
      <c r="W5" s="57">
        <f t="shared" si="2"/>
        <v>1553.75</v>
      </c>
      <c r="X5" s="58">
        <f t="shared" si="3"/>
        <v>1553.75</v>
      </c>
    </row>
    <row r="6" spans="1:24" s="45" customFormat="1" ht="25.5">
      <c r="A6" s="46" t="s">
        <v>45</v>
      </c>
      <c r="B6" s="47" t="s">
        <v>46</v>
      </c>
      <c r="C6" s="48" t="s">
        <v>47</v>
      </c>
      <c r="D6" s="48" t="s">
        <v>48</v>
      </c>
      <c r="E6" s="49" t="s">
        <v>49</v>
      </c>
      <c r="F6" s="50">
        <v>41291</v>
      </c>
      <c r="G6" s="51" t="s">
        <v>50</v>
      </c>
      <c r="H6" s="51" t="s">
        <v>51</v>
      </c>
      <c r="I6" s="52">
        <v>233.06</v>
      </c>
      <c r="J6" s="52"/>
      <c r="K6" s="52"/>
      <c r="L6" s="52"/>
      <c r="M6" s="52"/>
      <c r="N6" s="53">
        <f t="shared" si="0"/>
        <v>233.06</v>
      </c>
      <c r="O6" s="54"/>
      <c r="P6" s="54"/>
      <c r="Q6" s="55">
        <f t="shared" si="1"/>
        <v>0</v>
      </c>
      <c r="R6" s="56"/>
      <c r="S6" s="56"/>
      <c r="T6" s="56"/>
      <c r="U6" s="56"/>
      <c r="V6" s="56"/>
      <c r="W6" s="57">
        <f t="shared" si="2"/>
        <v>0</v>
      </c>
      <c r="X6" s="58">
        <f t="shared" si="3"/>
        <v>233.06</v>
      </c>
    </row>
    <row r="7" spans="1:24" s="45" customFormat="1" ht="25.5">
      <c r="A7" s="46" t="s">
        <v>52</v>
      </c>
      <c r="B7" s="47" t="s">
        <v>46</v>
      </c>
      <c r="C7" s="48" t="s">
        <v>47</v>
      </c>
      <c r="D7" s="48" t="s">
        <v>48</v>
      </c>
      <c r="E7" s="49" t="s">
        <v>53</v>
      </c>
      <c r="F7" s="50">
        <v>41291</v>
      </c>
      <c r="G7" s="51" t="s">
        <v>54</v>
      </c>
      <c r="H7" s="51" t="s">
        <v>55</v>
      </c>
      <c r="I7" s="52">
        <v>233.06</v>
      </c>
      <c r="J7" s="52"/>
      <c r="K7" s="52"/>
      <c r="L7" s="52"/>
      <c r="M7" s="52"/>
      <c r="N7" s="53">
        <f t="shared" si="0"/>
        <v>233.06</v>
      </c>
      <c r="O7" s="54"/>
      <c r="P7" s="54"/>
      <c r="Q7" s="55">
        <f t="shared" si="1"/>
        <v>0</v>
      </c>
      <c r="R7" s="56"/>
      <c r="S7" s="56"/>
      <c r="T7" s="56"/>
      <c r="U7" s="56"/>
      <c r="V7" s="56"/>
      <c r="W7" s="57">
        <f t="shared" si="2"/>
        <v>0</v>
      </c>
      <c r="X7" s="58">
        <f t="shared" si="3"/>
        <v>233.06</v>
      </c>
    </row>
    <row r="8" spans="1:24" s="31" customFormat="1" ht="25.5">
      <c r="A8" s="46" t="s">
        <v>56</v>
      </c>
      <c r="B8" s="47" t="s">
        <v>57</v>
      </c>
      <c r="C8" s="48" t="s">
        <v>58</v>
      </c>
      <c r="D8" s="59" t="s">
        <v>48</v>
      </c>
      <c r="E8" s="49" t="s">
        <v>59</v>
      </c>
      <c r="F8" s="50">
        <v>41290</v>
      </c>
      <c r="G8" s="51" t="s">
        <v>60</v>
      </c>
      <c r="H8" s="51" t="s">
        <v>61</v>
      </c>
      <c r="I8" s="52">
        <v>360</v>
      </c>
      <c r="J8" s="52"/>
      <c r="K8" s="52"/>
      <c r="L8" s="52"/>
      <c r="M8" s="52"/>
      <c r="N8" s="53">
        <f t="shared" si="0"/>
        <v>360</v>
      </c>
      <c r="O8" s="54"/>
      <c r="P8" s="54"/>
      <c r="Q8" s="55">
        <f t="shared" si="1"/>
        <v>0</v>
      </c>
      <c r="R8" s="56"/>
      <c r="S8" s="56"/>
      <c r="T8" s="56">
        <v>45</v>
      </c>
      <c r="U8" s="56"/>
      <c r="V8" s="56"/>
      <c r="W8" s="57">
        <f t="shared" si="2"/>
        <v>45</v>
      </c>
      <c r="X8" s="58">
        <f t="shared" si="3"/>
        <v>405</v>
      </c>
    </row>
    <row r="9" spans="1:24" s="31" customFormat="1" ht="25.5">
      <c r="A9" s="46" t="s">
        <v>62</v>
      </c>
      <c r="B9" s="47" t="s">
        <v>57</v>
      </c>
      <c r="C9" s="48" t="s">
        <v>58</v>
      </c>
      <c r="D9" s="59" t="s">
        <v>48</v>
      </c>
      <c r="E9" s="49" t="s">
        <v>63</v>
      </c>
      <c r="F9" s="50">
        <v>41290</v>
      </c>
      <c r="G9" s="51" t="s">
        <v>50</v>
      </c>
      <c r="H9" s="51" t="s">
        <v>64</v>
      </c>
      <c r="I9" s="52">
        <v>2250</v>
      </c>
      <c r="J9" s="52"/>
      <c r="K9" s="52"/>
      <c r="L9" s="52"/>
      <c r="M9" s="52"/>
      <c r="N9" s="53">
        <f t="shared" si="0"/>
        <v>2250</v>
      </c>
      <c r="O9" s="54"/>
      <c r="P9" s="54"/>
      <c r="Q9" s="55">
        <f t="shared" si="1"/>
        <v>0</v>
      </c>
      <c r="R9" s="56">
        <v>90</v>
      </c>
      <c r="S9" s="56">
        <v>90</v>
      </c>
      <c r="T9" s="56">
        <v>180</v>
      </c>
      <c r="U9" s="56"/>
      <c r="V9" s="56"/>
      <c r="W9" s="57">
        <f t="shared" si="2"/>
        <v>360</v>
      </c>
      <c r="X9" s="58">
        <f t="shared" si="3"/>
        <v>2610</v>
      </c>
    </row>
    <row r="10" spans="1:24" s="45" customFormat="1" ht="25.5">
      <c r="A10" s="46" t="s">
        <v>65</v>
      </c>
      <c r="B10" s="47" t="s">
        <v>57</v>
      </c>
      <c r="C10" s="48" t="s">
        <v>58</v>
      </c>
      <c r="D10" s="48" t="s">
        <v>48</v>
      </c>
      <c r="E10" s="49" t="s">
        <v>66</v>
      </c>
      <c r="F10" s="50">
        <v>41290</v>
      </c>
      <c r="G10" s="51" t="s">
        <v>67</v>
      </c>
      <c r="H10" s="51" t="s">
        <v>68</v>
      </c>
      <c r="I10" s="52">
        <v>630</v>
      </c>
      <c r="J10" s="52"/>
      <c r="K10" s="52"/>
      <c r="L10" s="52"/>
      <c r="M10" s="52"/>
      <c r="N10" s="53">
        <f t="shared" si="0"/>
        <v>630</v>
      </c>
      <c r="O10" s="54"/>
      <c r="P10" s="54"/>
      <c r="Q10" s="55">
        <f t="shared" si="1"/>
        <v>0</v>
      </c>
      <c r="R10" s="56">
        <v>70</v>
      </c>
      <c r="S10" s="56"/>
      <c r="T10" s="56">
        <v>140</v>
      </c>
      <c r="U10" s="56"/>
      <c r="V10" s="56"/>
      <c r="W10" s="57">
        <f t="shared" si="2"/>
        <v>210</v>
      </c>
      <c r="X10" s="58">
        <f t="shared" si="3"/>
        <v>840</v>
      </c>
    </row>
    <row r="11" spans="1:24" s="45" customFormat="1" ht="38.25">
      <c r="A11" s="46" t="s">
        <v>32</v>
      </c>
      <c r="B11" s="47" t="s">
        <v>57</v>
      </c>
      <c r="C11" s="48" t="s">
        <v>58</v>
      </c>
      <c r="D11" s="48" t="s">
        <v>48</v>
      </c>
      <c r="E11" s="49" t="s">
        <v>69</v>
      </c>
      <c r="F11" s="50">
        <v>41290</v>
      </c>
      <c r="G11" s="51" t="s">
        <v>54</v>
      </c>
      <c r="H11" s="51" t="s">
        <v>70</v>
      </c>
      <c r="I11" s="52">
        <v>2447.1999999999998</v>
      </c>
      <c r="J11" s="52"/>
      <c r="K11" s="52"/>
      <c r="L11" s="52"/>
      <c r="M11" s="52"/>
      <c r="N11" s="53">
        <f t="shared" si="0"/>
        <v>2447.1999999999998</v>
      </c>
      <c r="O11" s="54"/>
      <c r="P11" s="54"/>
      <c r="Q11" s="55">
        <f t="shared" si="1"/>
        <v>0</v>
      </c>
      <c r="R11" s="56">
        <v>90</v>
      </c>
      <c r="S11" s="56">
        <v>90</v>
      </c>
      <c r="T11" s="56">
        <v>229.3</v>
      </c>
      <c r="U11" s="56"/>
      <c r="V11" s="56"/>
      <c r="W11" s="57">
        <f t="shared" si="2"/>
        <v>409.3</v>
      </c>
      <c r="X11" s="58">
        <f t="shared" si="3"/>
        <v>2856.5</v>
      </c>
    </row>
    <row r="12" spans="1:24" s="45" customFormat="1" ht="25.5">
      <c r="A12" s="46" t="s">
        <v>71</v>
      </c>
      <c r="B12" s="47" t="s">
        <v>72</v>
      </c>
      <c r="C12" s="48" t="s">
        <v>58</v>
      </c>
      <c r="D12" s="48" t="s">
        <v>48</v>
      </c>
      <c r="E12" s="49" t="s">
        <v>73</v>
      </c>
      <c r="F12" s="50">
        <v>41285</v>
      </c>
      <c r="G12" s="51" t="s">
        <v>60</v>
      </c>
      <c r="H12" s="51" t="s">
        <v>74</v>
      </c>
      <c r="I12" s="52">
        <v>114</v>
      </c>
      <c r="J12" s="52"/>
      <c r="K12" s="52"/>
      <c r="L12" s="52"/>
      <c r="M12" s="52"/>
      <c r="N12" s="53">
        <f t="shared" si="0"/>
        <v>114</v>
      </c>
      <c r="O12" s="54"/>
      <c r="P12" s="54"/>
      <c r="Q12" s="55">
        <f t="shared" si="1"/>
        <v>0</v>
      </c>
      <c r="R12" s="56"/>
      <c r="S12" s="56"/>
      <c r="T12" s="56"/>
      <c r="U12" s="56"/>
      <c r="V12" s="56"/>
      <c r="W12" s="57">
        <f t="shared" si="2"/>
        <v>0</v>
      </c>
      <c r="X12" s="58">
        <f t="shared" si="3"/>
        <v>114</v>
      </c>
    </row>
    <row r="13" spans="1:24" s="31" customFormat="1" ht="24.75" customHeight="1">
      <c r="A13" s="46" t="s">
        <v>75</v>
      </c>
      <c r="B13" s="47" t="s">
        <v>71</v>
      </c>
      <c r="C13" s="48" t="s">
        <v>76</v>
      </c>
      <c r="D13" s="48" t="s">
        <v>77</v>
      </c>
      <c r="E13" s="49" t="s">
        <v>78</v>
      </c>
      <c r="F13" s="50">
        <v>41277</v>
      </c>
      <c r="G13" s="51" t="s">
        <v>79</v>
      </c>
      <c r="H13" s="51" t="s">
        <v>80</v>
      </c>
      <c r="I13" s="52"/>
      <c r="J13" s="52"/>
      <c r="K13" s="52"/>
      <c r="L13" s="52"/>
      <c r="M13" s="52"/>
      <c r="N13" s="53">
        <f t="shared" si="0"/>
        <v>0</v>
      </c>
      <c r="O13" s="54"/>
      <c r="P13" s="54"/>
      <c r="Q13" s="55">
        <f t="shared" si="1"/>
        <v>0</v>
      </c>
      <c r="R13" s="56">
        <v>2026.09</v>
      </c>
      <c r="S13" s="56"/>
      <c r="T13" s="56"/>
      <c r="U13" s="56"/>
      <c r="V13" s="56"/>
      <c r="W13" s="57">
        <f t="shared" si="2"/>
        <v>2026.09</v>
      </c>
      <c r="X13" s="58">
        <f t="shared" si="3"/>
        <v>2026.09</v>
      </c>
    </row>
    <row r="14" spans="1:24" s="31" customFormat="1" ht="25.5">
      <c r="A14" s="46" t="s">
        <v>81</v>
      </c>
      <c r="B14" s="47" t="s">
        <v>62</v>
      </c>
      <c r="C14" s="48" t="s">
        <v>76</v>
      </c>
      <c r="D14" s="48" t="s">
        <v>77</v>
      </c>
      <c r="E14" s="49" t="s">
        <v>82</v>
      </c>
      <c r="F14" s="50">
        <v>41277</v>
      </c>
      <c r="G14" s="51" t="s">
        <v>83</v>
      </c>
      <c r="H14" s="51" t="s">
        <v>84</v>
      </c>
      <c r="I14" s="52"/>
      <c r="J14" s="52"/>
      <c r="K14" s="52"/>
      <c r="L14" s="52"/>
      <c r="M14" s="52"/>
      <c r="N14" s="53">
        <f t="shared" si="0"/>
        <v>0</v>
      </c>
      <c r="O14" s="54"/>
      <c r="P14" s="54"/>
      <c r="Q14" s="55">
        <f t="shared" si="1"/>
        <v>0</v>
      </c>
      <c r="R14" s="56">
        <v>23730</v>
      </c>
      <c r="S14" s="56"/>
      <c r="T14" s="56"/>
      <c r="U14" s="56"/>
      <c r="V14" s="56"/>
      <c r="W14" s="57">
        <f t="shared" si="2"/>
        <v>23730</v>
      </c>
      <c r="X14" s="58">
        <f t="shared" si="3"/>
        <v>23730</v>
      </c>
    </row>
    <row r="15" spans="1:24" s="31" customFormat="1" ht="38.25">
      <c r="A15" s="46" t="s">
        <v>85</v>
      </c>
      <c r="B15" s="47" t="s">
        <v>86</v>
      </c>
      <c r="C15" s="48" t="s">
        <v>87</v>
      </c>
      <c r="D15" s="59" t="s">
        <v>29</v>
      </c>
      <c r="E15" s="49" t="s">
        <v>88</v>
      </c>
      <c r="F15" s="50">
        <v>41290</v>
      </c>
      <c r="G15" s="51" t="s">
        <v>89</v>
      </c>
      <c r="H15" s="51" t="s">
        <v>90</v>
      </c>
      <c r="I15" s="52"/>
      <c r="J15" s="52"/>
      <c r="K15" s="52"/>
      <c r="L15" s="52">
        <v>13427.9</v>
      </c>
      <c r="M15" s="52"/>
      <c r="N15" s="53">
        <f t="shared" si="0"/>
        <v>13427.9</v>
      </c>
      <c r="O15" s="54"/>
      <c r="P15" s="54"/>
      <c r="Q15" s="55">
        <f t="shared" si="1"/>
        <v>0</v>
      </c>
      <c r="R15" s="56"/>
      <c r="S15" s="56"/>
      <c r="T15" s="56"/>
      <c r="U15" s="56"/>
      <c r="V15" s="56"/>
      <c r="W15" s="57">
        <f t="shared" si="2"/>
        <v>0</v>
      </c>
      <c r="X15" s="58">
        <f t="shared" si="3"/>
        <v>13427.9</v>
      </c>
    </row>
    <row r="16" spans="1:24" s="31" customFormat="1" ht="25.5">
      <c r="A16" s="46" t="s">
        <v>91</v>
      </c>
      <c r="B16" s="47" t="s">
        <v>65</v>
      </c>
      <c r="C16" s="48" t="s">
        <v>76</v>
      </c>
      <c r="D16" s="48" t="s">
        <v>77</v>
      </c>
      <c r="E16" s="49" t="s">
        <v>92</v>
      </c>
      <c r="F16" s="50">
        <v>41263</v>
      </c>
      <c r="G16" s="51" t="s">
        <v>93</v>
      </c>
      <c r="H16" s="51" t="s">
        <v>94</v>
      </c>
      <c r="I16" s="52"/>
      <c r="J16" s="52"/>
      <c r="K16" s="52"/>
      <c r="L16" s="52"/>
      <c r="M16" s="52"/>
      <c r="N16" s="53">
        <f t="shared" si="0"/>
        <v>0</v>
      </c>
      <c r="O16" s="54"/>
      <c r="P16" s="54"/>
      <c r="Q16" s="55">
        <f t="shared" si="1"/>
        <v>0</v>
      </c>
      <c r="R16" s="56">
        <v>10961</v>
      </c>
      <c r="S16" s="56"/>
      <c r="T16" s="56"/>
      <c r="U16" s="56"/>
      <c r="V16" s="56"/>
      <c r="W16" s="57">
        <f t="shared" si="2"/>
        <v>10961</v>
      </c>
      <c r="X16" s="58">
        <f t="shared" si="3"/>
        <v>10961</v>
      </c>
    </row>
    <row r="17" spans="1:24" s="45" customFormat="1" ht="38.25">
      <c r="A17" s="46" t="s">
        <v>95</v>
      </c>
      <c r="B17" s="60" t="s">
        <v>56</v>
      </c>
      <c r="C17" s="61" t="s">
        <v>76</v>
      </c>
      <c r="D17" s="61" t="s">
        <v>77</v>
      </c>
      <c r="E17" s="49" t="s">
        <v>96</v>
      </c>
      <c r="F17" s="50">
        <v>41264</v>
      </c>
      <c r="G17" s="51" t="s">
        <v>97</v>
      </c>
      <c r="H17" s="51" t="s">
        <v>98</v>
      </c>
      <c r="I17" s="52"/>
      <c r="J17" s="52"/>
      <c r="K17" s="52"/>
      <c r="L17" s="52"/>
      <c r="M17" s="52"/>
      <c r="N17" s="53">
        <f t="shared" si="0"/>
        <v>0</v>
      </c>
      <c r="O17" s="54"/>
      <c r="P17" s="54"/>
      <c r="Q17" s="55">
        <f t="shared" si="1"/>
        <v>0</v>
      </c>
      <c r="R17" s="56">
        <v>18000</v>
      </c>
      <c r="S17" s="56"/>
      <c r="T17" s="56"/>
      <c r="U17" s="56"/>
      <c r="V17" s="56"/>
      <c r="W17" s="57">
        <f t="shared" si="2"/>
        <v>18000</v>
      </c>
      <c r="X17" s="58">
        <f t="shared" si="3"/>
        <v>18000</v>
      </c>
    </row>
    <row r="18" spans="1:24" s="31" customFormat="1" ht="25.5">
      <c r="A18" s="46" t="s">
        <v>99</v>
      </c>
      <c r="B18" s="47" t="s">
        <v>32</v>
      </c>
      <c r="C18" s="48" t="s">
        <v>76</v>
      </c>
      <c r="D18" s="59" t="s">
        <v>77</v>
      </c>
      <c r="E18" s="49" t="s">
        <v>100</v>
      </c>
      <c r="F18" s="50">
        <v>41261</v>
      </c>
      <c r="G18" s="51" t="s">
        <v>101</v>
      </c>
      <c r="H18" s="51" t="s">
        <v>102</v>
      </c>
      <c r="I18" s="52"/>
      <c r="J18" s="52"/>
      <c r="K18" s="52"/>
      <c r="L18" s="52"/>
      <c r="M18" s="52"/>
      <c r="N18" s="53">
        <f t="shared" si="0"/>
        <v>0</v>
      </c>
      <c r="O18" s="54"/>
      <c r="P18" s="54"/>
      <c r="Q18" s="55">
        <f t="shared" si="1"/>
        <v>0</v>
      </c>
      <c r="R18" s="56">
        <v>338.1</v>
      </c>
      <c r="S18" s="56"/>
      <c r="T18" s="56"/>
      <c r="U18" s="56"/>
      <c r="V18" s="56"/>
      <c r="W18" s="57">
        <f t="shared" si="2"/>
        <v>338.1</v>
      </c>
      <c r="X18" s="58">
        <f t="shared" si="3"/>
        <v>338.1</v>
      </c>
    </row>
    <row r="19" spans="1:24" s="31" customFormat="1" ht="25.5">
      <c r="A19" s="46" t="s">
        <v>103</v>
      </c>
      <c r="B19" s="47" t="s">
        <v>104</v>
      </c>
      <c r="C19" s="48" t="s">
        <v>40</v>
      </c>
      <c r="D19" s="48" t="s">
        <v>41</v>
      </c>
      <c r="E19" s="49" t="s">
        <v>105</v>
      </c>
      <c r="F19" s="50">
        <v>41309</v>
      </c>
      <c r="G19" s="51" t="s">
        <v>106</v>
      </c>
      <c r="H19" s="51" t="s">
        <v>107</v>
      </c>
      <c r="I19" s="52"/>
      <c r="J19" s="52"/>
      <c r="K19" s="52"/>
      <c r="L19" s="52"/>
      <c r="M19" s="52"/>
      <c r="N19" s="53">
        <f t="shared" si="0"/>
        <v>0</v>
      </c>
      <c r="O19" s="54"/>
      <c r="P19" s="54"/>
      <c r="Q19" s="55">
        <f t="shared" si="1"/>
        <v>0</v>
      </c>
      <c r="R19" s="56"/>
      <c r="S19" s="56"/>
      <c r="T19" s="56">
        <v>304.54000000000002</v>
      </c>
      <c r="U19" s="56"/>
      <c r="V19" s="56"/>
      <c r="W19" s="57">
        <f t="shared" si="2"/>
        <v>304.54000000000002</v>
      </c>
      <c r="X19" s="58">
        <f t="shared" si="3"/>
        <v>304.54000000000002</v>
      </c>
    </row>
    <row r="20" spans="1:24" s="31" customFormat="1" ht="25.5">
      <c r="A20" s="46" t="s">
        <v>108</v>
      </c>
      <c r="B20" s="47" t="s">
        <v>109</v>
      </c>
      <c r="C20" s="48" t="s">
        <v>76</v>
      </c>
      <c r="D20" s="48" t="s">
        <v>77</v>
      </c>
      <c r="E20" s="49" t="s">
        <v>110</v>
      </c>
      <c r="F20" s="50">
        <v>41310</v>
      </c>
      <c r="G20" s="51" t="s">
        <v>111</v>
      </c>
      <c r="H20" s="51" t="s">
        <v>112</v>
      </c>
      <c r="I20" s="52"/>
      <c r="J20" s="52"/>
      <c r="K20" s="52"/>
      <c r="L20" s="52"/>
      <c r="M20" s="52"/>
      <c r="N20" s="53">
        <f t="shared" si="0"/>
        <v>0</v>
      </c>
      <c r="O20" s="54"/>
      <c r="P20" s="54"/>
      <c r="Q20" s="55">
        <f t="shared" si="1"/>
        <v>0</v>
      </c>
      <c r="R20" s="56">
        <v>527.87</v>
      </c>
      <c r="S20" s="56"/>
      <c r="T20" s="56"/>
      <c r="U20" s="56"/>
      <c r="V20" s="56"/>
      <c r="W20" s="57">
        <f t="shared" si="2"/>
        <v>527.87</v>
      </c>
      <c r="X20" s="58">
        <f t="shared" si="3"/>
        <v>527.87</v>
      </c>
    </row>
    <row r="21" spans="1:24" s="31" customFormat="1" ht="38.25">
      <c r="A21" s="46" t="s">
        <v>113</v>
      </c>
      <c r="B21" s="47" t="s">
        <v>114</v>
      </c>
      <c r="C21" s="48" t="s">
        <v>33</v>
      </c>
      <c r="D21" s="48" t="s">
        <v>34</v>
      </c>
      <c r="E21" s="49" t="s">
        <v>115</v>
      </c>
      <c r="F21" s="50">
        <v>41333</v>
      </c>
      <c r="G21" s="51" t="s">
        <v>116</v>
      </c>
      <c r="H21" s="51" t="s">
        <v>117</v>
      </c>
      <c r="I21" s="52"/>
      <c r="J21" s="52"/>
      <c r="K21" s="52"/>
      <c r="L21" s="52"/>
      <c r="M21" s="52"/>
      <c r="N21" s="53">
        <f t="shared" si="0"/>
        <v>0</v>
      </c>
      <c r="O21" s="54"/>
      <c r="P21" s="54"/>
      <c r="Q21" s="55">
        <f t="shared" si="1"/>
        <v>0</v>
      </c>
      <c r="R21" s="56"/>
      <c r="S21" s="56">
        <v>3344.8</v>
      </c>
      <c r="T21" s="56"/>
      <c r="U21" s="56"/>
      <c r="V21" s="56"/>
      <c r="W21" s="57">
        <f t="shared" si="2"/>
        <v>3344.8</v>
      </c>
      <c r="X21" s="58">
        <f t="shared" si="3"/>
        <v>3344.8</v>
      </c>
    </row>
    <row r="22" spans="1:24" s="31" customFormat="1" ht="38.25">
      <c r="A22" s="46" t="s">
        <v>118</v>
      </c>
      <c r="B22" s="47" t="s">
        <v>119</v>
      </c>
      <c r="C22" s="48" t="s">
        <v>33</v>
      </c>
      <c r="D22" s="48" t="s">
        <v>34</v>
      </c>
      <c r="E22" s="49" t="s">
        <v>120</v>
      </c>
      <c r="F22" s="50">
        <v>41333</v>
      </c>
      <c r="G22" s="51" t="s">
        <v>121</v>
      </c>
      <c r="H22" s="51" t="s">
        <v>122</v>
      </c>
      <c r="I22" s="52"/>
      <c r="J22" s="52"/>
      <c r="K22" s="52"/>
      <c r="L22" s="52"/>
      <c r="M22" s="52"/>
      <c r="N22" s="53">
        <f t="shared" si="0"/>
        <v>0</v>
      </c>
      <c r="O22" s="54"/>
      <c r="P22" s="54"/>
      <c r="Q22" s="55">
        <f t="shared" si="1"/>
        <v>0</v>
      </c>
      <c r="R22" s="56"/>
      <c r="S22" s="56">
        <v>14870.01</v>
      </c>
      <c r="T22" s="56"/>
      <c r="U22" s="56"/>
      <c r="V22" s="56"/>
      <c r="W22" s="57">
        <f t="shared" si="2"/>
        <v>14870.01</v>
      </c>
      <c r="X22" s="58">
        <f t="shared" si="3"/>
        <v>14870.01</v>
      </c>
    </row>
    <row r="23" spans="1:24" s="31" customFormat="1" ht="38.25">
      <c r="A23" s="46" t="s">
        <v>123</v>
      </c>
      <c r="B23" s="47" t="s">
        <v>124</v>
      </c>
      <c r="C23" s="48" t="s">
        <v>76</v>
      </c>
      <c r="D23" s="59" t="s">
        <v>77</v>
      </c>
      <c r="E23" s="49" t="s">
        <v>125</v>
      </c>
      <c r="F23" s="50">
        <v>41310</v>
      </c>
      <c r="G23" s="51" t="s">
        <v>126</v>
      </c>
      <c r="H23" s="51" t="s">
        <v>127</v>
      </c>
      <c r="I23" s="52"/>
      <c r="J23" s="52"/>
      <c r="K23" s="52"/>
      <c r="L23" s="52"/>
      <c r="M23" s="52"/>
      <c r="N23" s="53">
        <f t="shared" si="0"/>
        <v>0</v>
      </c>
      <c r="O23" s="54"/>
      <c r="P23" s="54">
        <v>8027.52</v>
      </c>
      <c r="Q23" s="55">
        <f t="shared" si="1"/>
        <v>8027.52</v>
      </c>
      <c r="R23" s="56"/>
      <c r="S23" s="56"/>
      <c r="T23" s="56"/>
      <c r="U23" s="56"/>
      <c r="V23" s="56"/>
      <c r="W23" s="57">
        <f t="shared" si="2"/>
        <v>0</v>
      </c>
      <c r="X23" s="58">
        <f t="shared" si="3"/>
        <v>8027.52</v>
      </c>
    </row>
    <row r="24" spans="1:24" s="31" customFormat="1" ht="25.5">
      <c r="A24" s="46" t="s">
        <v>128</v>
      </c>
      <c r="B24" s="47" t="s">
        <v>129</v>
      </c>
      <c r="C24" s="48" t="s">
        <v>40</v>
      </c>
      <c r="D24" s="59" t="s">
        <v>41</v>
      </c>
      <c r="E24" s="49" t="s">
        <v>130</v>
      </c>
      <c r="F24" s="50">
        <v>41317</v>
      </c>
      <c r="G24" s="51" t="s">
        <v>131</v>
      </c>
      <c r="H24" s="51" t="s">
        <v>132</v>
      </c>
      <c r="I24" s="52"/>
      <c r="J24" s="52"/>
      <c r="K24" s="52"/>
      <c r="L24" s="52"/>
      <c r="M24" s="52"/>
      <c r="N24" s="53">
        <f t="shared" si="0"/>
        <v>0</v>
      </c>
      <c r="O24" s="54"/>
      <c r="P24" s="54"/>
      <c r="Q24" s="55">
        <f t="shared" si="1"/>
        <v>0</v>
      </c>
      <c r="R24" s="56"/>
      <c r="S24" s="56"/>
      <c r="T24" s="56">
        <v>1299.5</v>
      </c>
      <c r="U24" s="56"/>
      <c r="V24" s="56"/>
      <c r="W24" s="57">
        <f t="shared" si="2"/>
        <v>1299.5</v>
      </c>
      <c r="X24" s="58">
        <f t="shared" si="3"/>
        <v>1299.5</v>
      </c>
    </row>
    <row r="25" spans="1:24" s="31" customFormat="1" ht="25.5">
      <c r="A25" s="46" t="s">
        <v>133</v>
      </c>
      <c r="B25" s="47" t="s">
        <v>134</v>
      </c>
      <c r="C25" s="48" t="s">
        <v>40</v>
      </c>
      <c r="D25" s="59" t="s">
        <v>41</v>
      </c>
      <c r="E25" s="49" t="s">
        <v>135</v>
      </c>
      <c r="F25" s="50">
        <v>41331</v>
      </c>
      <c r="G25" s="51" t="s">
        <v>136</v>
      </c>
      <c r="H25" s="51" t="s">
        <v>137</v>
      </c>
      <c r="I25" s="52"/>
      <c r="J25" s="52"/>
      <c r="K25" s="52"/>
      <c r="L25" s="52"/>
      <c r="M25" s="52"/>
      <c r="N25" s="53">
        <f t="shared" si="0"/>
        <v>0</v>
      </c>
      <c r="O25" s="54"/>
      <c r="P25" s="54"/>
      <c r="Q25" s="55">
        <f t="shared" si="1"/>
        <v>0</v>
      </c>
      <c r="R25" s="56"/>
      <c r="S25" s="56"/>
      <c r="T25" s="56">
        <v>33.9</v>
      </c>
      <c r="U25" s="56"/>
      <c r="V25" s="56"/>
      <c r="W25" s="57">
        <f t="shared" si="2"/>
        <v>33.9</v>
      </c>
      <c r="X25" s="58">
        <f t="shared" si="3"/>
        <v>33.9</v>
      </c>
    </row>
    <row r="26" spans="1:24" s="31" customFormat="1" ht="25.5">
      <c r="A26" s="46" t="s">
        <v>138</v>
      </c>
      <c r="B26" s="62" t="s">
        <v>134</v>
      </c>
      <c r="C26" s="48" t="s">
        <v>40</v>
      </c>
      <c r="D26" s="59" t="s">
        <v>41</v>
      </c>
      <c r="E26" s="49" t="s">
        <v>139</v>
      </c>
      <c r="F26" s="50">
        <v>41331</v>
      </c>
      <c r="G26" s="51" t="s">
        <v>140</v>
      </c>
      <c r="H26" s="51" t="s">
        <v>141</v>
      </c>
      <c r="I26" s="52"/>
      <c r="J26" s="52"/>
      <c r="K26" s="52"/>
      <c r="L26" s="52"/>
      <c r="M26" s="52"/>
      <c r="N26" s="53">
        <f t="shared" si="0"/>
        <v>0</v>
      </c>
      <c r="O26" s="54"/>
      <c r="P26" s="54"/>
      <c r="Q26" s="55">
        <f t="shared" si="1"/>
        <v>0</v>
      </c>
      <c r="R26" s="56"/>
      <c r="S26" s="56"/>
      <c r="T26" s="56">
        <v>1422.62</v>
      </c>
      <c r="U26" s="56"/>
      <c r="V26" s="56"/>
      <c r="W26" s="57">
        <f t="shared" si="2"/>
        <v>1422.62</v>
      </c>
      <c r="X26" s="58">
        <f t="shared" si="3"/>
        <v>1422.62</v>
      </c>
    </row>
    <row r="27" spans="1:24" s="31" customFormat="1" ht="25.5">
      <c r="A27" s="46" t="s">
        <v>142</v>
      </c>
      <c r="B27" s="47" t="s">
        <v>143</v>
      </c>
      <c r="C27" s="48" t="s">
        <v>40</v>
      </c>
      <c r="D27" s="48" t="s">
        <v>41</v>
      </c>
      <c r="E27" s="49" t="s">
        <v>144</v>
      </c>
      <c r="F27" s="50">
        <v>41333</v>
      </c>
      <c r="G27" s="51" t="s">
        <v>145</v>
      </c>
      <c r="H27" s="51" t="s">
        <v>146</v>
      </c>
      <c r="I27" s="52"/>
      <c r="J27" s="52"/>
      <c r="K27" s="52"/>
      <c r="L27" s="52"/>
      <c r="M27" s="52"/>
      <c r="N27" s="53">
        <f t="shared" si="0"/>
        <v>0</v>
      </c>
      <c r="O27" s="54"/>
      <c r="P27" s="54"/>
      <c r="Q27" s="55">
        <f t="shared" si="1"/>
        <v>0</v>
      </c>
      <c r="R27" s="56"/>
      <c r="S27" s="56"/>
      <c r="T27" s="56">
        <v>293.8</v>
      </c>
      <c r="U27" s="56"/>
      <c r="V27" s="56"/>
      <c r="W27" s="57">
        <f t="shared" si="2"/>
        <v>293.8</v>
      </c>
      <c r="X27" s="58">
        <f t="shared" si="3"/>
        <v>293.8</v>
      </c>
    </row>
    <row r="28" spans="1:24" s="31" customFormat="1" ht="25.5">
      <c r="A28" s="46" t="s">
        <v>147</v>
      </c>
      <c r="B28" s="47" t="s">
        <v>143</v>
      </c>
      <c r="C28" s="48" t="s">
        <v>40</v>
      </c>
      <c r="D28" s="48" t="s">
        <v>41</v>
      </c>
      <c r="E28" s="49" t="s">
        <v>148</v>
      </c>
      <c r="F28" s="50">
        <v>41333</v>
      </c>
      <c r="G28" s="51" t="s">
        <v>131</v>
      </c>
      <c r="H28" s="51" t="s">
        <v>149</v>
      </c>
      <c r="I28" s="52"/>
      <c r="J28" s="52"/>
      <c r="K28" s="52"/>
      <c r="L28" s="52"/>
      <c r="M28" s="52"/>
      <c r="N28" s="53">
        <f t="shared" si="0"/>
        <v>0</v>
      </c>
      <c r="O28" s="54"/>
      <c r="P28" s="54"/>
      <c r="Q28" s="55">
        <f t="shared" si="1"/>
        <v>0</v>
      </c>
      <c r="R28" s="56"/>
      <c r="S28" s="56"/>
      <c r="T28" s="56">
        <v>508.5</v>
      </c>
      <c r="U28" s="56"/>
      <c r="V28" s="56"/>
      <c r="W28" s="57">
        <f t="shared" si="2"/>
        <v>508.5</v>
      </c>
      <c r="X28" s="58">
        <f t="shared" si="3"/>
        <v>508.5</v>
      </c>
    </row>
    <row r="29" spans="1:24" s="31" customFormat="1" ht="25.5" customHeight="1">
      <c r="A29" s="46" t="s">
        <v>150</v>
      </c>
      <c r="B29" s="47" t="s">
        <v>151</v>
      </c>
      <c r="C29" s="48" t="s">
        <v>152</v>
      </c>
      <c r="D29" s="48" t="s">
        <v>153</v>
      </c>
      <c r="E29" s="49" t="s">
        <v>154</v>
      </c>
      <c r="F29" s="50">
        <v>41333</v>
      </c>
      <c r="G29" s="51" t="s">
        <v>155</v>
      </c>
      <c r="H29" s="51" t="s">
        <v>156</v>
      </c>
      <c r="I29" s="52">
        <v>2400</v>
      </c>
      <c r="J29" s="52"/>
      <c r="K29" s="52"/>
      <c r="L29" s="52"/>
      <c r="M29" s="52"/>
      <c r="N29" s="53">
        <f t="shared" si="0"/>
        <v>2400</v>
      </c>
      <c r="O29" s="54"/>
      <c r="P29" s="54"/>
      <c r="Q29" s="55">
        <f t="shared" si="1"/>
        <v>0</v>
      </c>
      <c r="R29" s="56"/>
      <c r="S29" s="56">
        <v>160</v>
      </c>
      <c r="T29" s="56">
        <v>160</v>
      </c>
      <c r="U29" s="56">
        <v>96</v>
      </c>
      <c r="V29" s="56"/>
      <c r="W29" s="57">
        <f t="shared" si="2"/>
        <v>416</v>
      </c>
      <c r="X29" s="58">
        <f t="shared" si="3"/>
        <v>2816</v>
      </c>
    </row>
    <row r="30" spans="1:24" s="31" customFormat="1" ht="25.5">
      <c r="A30" s="46" t="s">
        <v>157</v>
      </c>
      <c r="B30" s="47" t="s">
        <v>151</v>
      </c>
      <c r="C30" s="48" t="s">
        <v>158</v>
      </c>
      <c r="D30" s="48" t="s">
        <v>48</v>
      </c>
      <c r="E30" s="49" t="s">
        <v>159</v>
      </c>
      <c r="F30" s="50">
        <v>41333</v>
      </c>
      <c r="G30" s="51" t="s">
        <v>160</v>
      </c>
      <c r="H30" s="51" t="s">
        <v>161</v>
      </c>
      <c r="I30" s="52">
        <v>14995.5</v>
      </c>
      <c r="J30" s="52"/>
      <c r="K30" s="52"/>
      <c r="L30" s="52"/>
      <c r="M30" s="52"/>
      <c r="N30" s="53">
        <f t="shared" si="0"/>
        <v>14995.5</v>
      </c>
      <c r="O30" s="54"/>
      <c r="P30" s="54"/>
      <c r="Q30" s="55">
        <f t="shared" si="1"/>
        <v>0</v>
      </c>
      <c r="R30" s="56"/>
      <c r="S30" s="56"/>
      <c r="T30" s="56"/>
      <c r="U30" s="56"/>
      <c r="V30" s="56"/>
      <c r="W30" s="57">
        <f t="shared" si="2"/>
        <v>0</v>
      </c>
      <c r="X30" s="58">
        <f t="shared" si="3"/>
        <v>14995.5</v>
      </c>
    </row>
    <row r="31" spans="1:24" s="45" customFormat="1" ht="25.5">
      <c r="A31" s="46" t="s">
        <v>162</v>
      </c>
      <c r="B31" s="47" t="s">
        <v>151</v>
      </c>
      <c r="C31" s="61" t="s">
        <v>40</v>
      </c>
      <c r="D31" s="61" t="s">
        <v>41</v>
      </c>
      <c r="E31" s="49" t="s">
        <v>163</v>
      </c>
      <c r="F31" s="50">
        <v>41333</v>
      </c>
      <c r="G31" s="51" t="s">
        <v>164</v>
      </c>
      <c r="H31" s="51" t="s">
        <v>165</v>
      </c>
      <c r="I31" s="52"/>
      <c r="J31" s="52"/>
      <c r="K31" s="52"/>
      <c r="L31" s="52"/>
      <c r="M31" s="52"/>
      <c r="N31" s="53">
        <f t="shared" si="0"/>
        <v>0</v>
      </c>
      <c r="O31" s="54"/>
      <c r="P31" s="54"/>
      <c r="Q31" s="55">
        <f t="shared" si="1"/>
        <v>0</v>
      </c>
      <c r="R31" s="56"/>
      <c r="S31" s="56"/>
      <c r="T31" s="56">
        <v>1971.25</v>
      </c>
      <c r="U31" s="56"/>
      <c r="V31" s="56"/>
      <c r="W31" s="57">
        <f t="shared" si="2"/>
        <v>1971.25</v>
      </c>
      <c r="X31" s="58">
        <f t="shared" si="3"/>
        <v>1971.25</v>
      </c>
    </row>
    <row r="32" spans="1:24" s="31" customFormat="1" ht="27">
      <c r="A32" s="46" t="s">
        <v>166</v>
      </c>
      <c r="B32" s="47" t="s">
        <v>151</v>
      </c>
      <c r="C32" s="48" t="s">
        <v>167</v>
      </c>
      <c r="D32" s="59" t="s">
        <v>168</v>
      </c>
      <c r="E32" s="49" t="s">
        <v>169</v>
      </c>
      <c r="F32" s="50">
        <v>41333</v>
      </c>
      <c r="G32" s="51" t="s">
        <v>170</v>
      </c>
      <c r="H32" s="51" t="s">
        <v>171</v>
      </c>
      <c r="I32" s="52"/>
      <c r="J32" s="52"/>
      <c r="K32" s="52"/>
      <c r="L32" s="52"/>
      <c r="M32" s="52"/>
      <c r="N32" s="53">
        <f t="shared" si="0"/>
        <v>0</v>
      </c>
      <c r="O32" s="54"/>
      <c r="P32" s="54"/>
      <c r="Q32" s="55">
        <f t="shared" si="1"/>
        <v>0</v>
      </c>
      <c r="R32" s="56"/>
      <c r="S32" s="56">
        <v>750</v>
      </c>
      <c r="T32" s="56"/>
      <c r="U32" s="56">
        <v>600</v>
      </c>
      <c r="V32" s="56"/>
      <c r="W32" s="57">
        <f t="shared" si="2"/>
        <v>1350</v>
      </c>
      <c r="X32" s="58">
        <f t="shared" si="3"/>
        <v>1350</v>
      </c>
    </row>
    <row r="33" spans="1:24" s="31" customFormat="1" ht="33" customHeight="1">
      <c r="A33" s="46" t="s">
        <v>86</v>
      </c>
      <c r="B33" s="47" t="s">
        <v>172</v>
      </c>
      <c r="C33" s="48" t="s">
        <v>40</v>
      </c>
      <c r="D33" s="59" t="s">
        <v>41</v>
      </c>
      <c r="E33" s="49" t="s">
        <v>173</v>
      </c>
      <c r="F33" s="50">
        <v>41326</v>
      </c>
      <c r="G33" s="51" t="s">
        <v>174</v>
      </c>
      <c r="H33" s="51" t="s">
        <v>175</v>
      </c>
      <c r="I33" s="52"/>
      <c r="J33" s="52"/>
      <c r="K33" s="52"/>
      <c r="L33" s="52"/>
      <c r="M33" s="52"/>
      <c r="N33" s="53">
        <f t="shared" si="0"/>
        <v>0</v>
      </c>
      <c r="O33" s="54"/>
      <c r="P33" s="54"/>
      <c r="Q33" s="55">
        <f t="shared" si="1"/>
        <v>0</v>
      </c>
      <c r="R33" s="56"/>
      <c r="S33" s="56"/>
      <c r="T33" s="56">
        <v>12000</v>
      </c>
      <c r="U33" s="56"/>
      <c r="V33" s="56"/>
      <c r="W33" s="57">
        <f t="shared" si="2"/>
        <v>12000</v>
      </c>
      <c r="X33" s="58">
        <f t="shared" si="3"/>
        <v>12000</v>
      </c>
    </row>
    <row r="34" spans="1:24" s="31" customFormat="1" ht="25.5">
      <c r="A34" s="46" t="s">
        <v>176</v>
      </c>
      <c r="B34" s="47" t="s">
        <v>177</v>
      </c>
      <c r="C34" s="48" t="s">
        <v>40</v>
      </c>
      <c r="D34" s="59" t="s">
        <v>41</v>
      </c>
      <c r="E34" s="49" t="s">
        <v>178</v>
      </c>
      <c r="F34" s="50">
        <v>41331</v>
      </c>
      <c r="G34" s="51" t="s">
        <v>179</v>
      </c>
      <c r="H34" s="51" t="s">
        <v>180</v>
      </c>
      <c r="I34" s="52"/>
      <c r="J34" s="52"/>
      <c r="K34" s="52"/>
      <c r="L34" s="52"/>
      <c r="M34" s="52"/>
      <c r="N34" s="53">
        <f t="shared" si="0"/>
        <v>0</v>
      </c>
      <c r="O34" s="54"/>
      <c r="P34" s="54"/>
      <c r="Q34" s="55">
        <f t="shared" si="1"/>
        <v>0</v>
      </c>
      <c r="R34" s="56"/>
      <c r="S34" s="56"/>
      <c r="T34" s="56">
        <v>12666.17</v>
      </c>
      <c r="U34" s="56"/>
      <c r="V34" s="56"/>
      <c r="W34" s="57">
        <f t="shared" si="2"/>
        <v>12666.17</v>
      </c>
      <c r="X34" s="58">
        <f t="shared" si="3"/>
        <v>12666.17</v>
      </c>
    </row>
    <row r="35" spans="1:24" s="31" customFormat="1" ht="25.5">
      <c r="A35" s="46" t="s">
        <v>181</v>
      </c>
      <c r="B35" s="63" t="s">
        <v>177</v>
      </c>
      <c r="C35" s="48" t="s">
        <v>40</v>
      </c>
      <c r="D35" s="59" t="s">
        <v>41</v>
      </c>
      <c r="E35" s="49" t="s">
        <v>182</v>
      </c>
      <c r="F35" s="50">
        <v>41321</v>
      </c>
      <c r="G35" s="51" t="s">
        <v>183</v>
      </c>
      <c r="H35" s="51" t="s">
        <v>184</v>
      </c>
      <c r="I35" s="52"/>
      <c r="J35" s="52"/>
      <c r="K35" s="52"/>
      <c r="L35" s="52"/>
      <c r="M35" s="52"/>
      <c r="N35" s="53">
        <f t="shared" si="0"/>
        <v>0</v>
      </c>
      <c r="O35" s="54"/>
      <c r="P35" s="64"/>
      <c r="Q35" s="55">
        <f t="shared" si="1"/>
        <v>0</v>
      </c>
      <c r="R35" s="56"/>
      <c r="S35" s="56"/>
      <c r="T35" s="56">
        <v>11554.25</v>
      </c>
      <c r="U35" s="56"/>
      <c r="V35" s="56"/>
      <c r="W35" s="57">
        <f t="shared" si="2"/>
        <v>11554.25</v>
      </c>
      <c r="X35" s="58">
        <f t="shared" si="3"/>
        <v>11554.25</v>
      </c>
    </row>
    <row r="36" spans="1:24" s="31" customFormat="1" ht="25.5">
      <c r="A36" s="46" t="s">
        <v>57</v>
      </c>
      <c r="B36" s="63" t="s">
        <v>185</v>
      </c>
      <c r="C36" s="48" t="s">
        <v>186</v>
      </c>
      <c r="D36" s="59" t="s">
        <v>187</v>
      </c>
      <c r="E36" s="49" t="s">
        <v>188</v>
      </c>
      <c r="F36" s="50">
        <v>41331</v>
      </c>
      <c r="G36" s="51" t="s">
        <v>189</v>
      </c>
      <c r="H36" s="51" t="s">
        <v>190</v>
      </c>
      <c r="I36" s="52"/>
      <c r="J36" s="52"/>
      <c r="K36" s="52"/>
      <c r="L36" s="52"/>
      <c r="M36" s="52"/>
      <c r="N36" s="53">
        <f t="shared" si="0"/>
        <v>0</v>
      </c>
      <c r="O36" s="54"/>
      <c r="P36" s="64"/>
      <c r="Q36" s="55">
        <f t="shared" si="1"/>
        <v>0</v>
      </c>
      <c r="R36" s="56"/>
      <c r="S36" s="56"/>
      <c r="T36" s="56"/>
      <c r="U36" s="56">
        <v>753</v>
      </c>
      <c r="V36" s="56"/>
      <c r="W36" s="57">
        <f t="shared" si="2"/>
        <v>753</v>
      </c>
      <c r="X36" s="58">
        <f t="shared" si="3"/>
        <v>753</v>
      </c>
    </row>
    <row r="37" spans="1:24" s="31" customFormat="1" ht="38.25">
      <c r="A37" s="46" t="s">
        <v>72</v>
      </c>
      <c r="B37" s="63" t="s">
        <v>191</v>
      </c>
      <c r="C37" s="48" t="s">
        <v>192</v>
      </c>
      <c r="D37" s="59" t="s">
        <v>193</v>
      </c>
      <c r="E37" s="49" t="s">
        <v>194</v>
      </c>
      <c r="F37" s="50">
        <v>41331</v>
      </c>
      <c r="G37" s="51" t="s">
        <v>195</v>
      </c>
      <c r="H37" s="51" t="s">
        <v>196</v>
      </c>
      <c r="I37" s="52"/>
      <c r="J37" s="52"/>
      <c r="K37" s="52"/>
      <c r="L37" s="52"/>
      <c r="M37" s="52"/>
      <c r="N37" s="53">
        <f t="shared" si="0"/>
        <v>0</v>
      </c>
      <c r="O37" s="54"/>
      <c r="P37" s="64"/>
      <c r="Q37" s="55">
        <f t="shared" si="1"/>
        <v>0</v>
      </c>
      <c r="R37" s="56"/>
      <c r="S37" s="56">
        <v>600</v>
      </c>
      <c r="T37" s="56">
        <v>600</v>
      </c>
      <c r="U37" s="56"/>
      <c r="V37" s="56"/>
      <c r="W37" s="57">
        <f t="shared" si="2"/>
        <v>1200</v>
      </c>
      <c r="X37" s="58">
        <f t="shared" si="3"/>
        <v>1200</v>
      </c>
    </row>
    <row r="38" spans="1:24" s="31" customFormat="1" ht="25.5">
      <c r="A38" s="46" t="s">
        <v>197</v>
      </c>
      <c r="B38" s="63" t="s">
        <v>198</v>
      </c>
      <c r="C38" s="48" t="s">
        <v>40</v>
      </c>
      <c r="D38" s="59" t="s">
        <v>41</v>
      </c>
      <c r="E38" s="49" t="s">
        <v>199</v>
      </c>
      <c r="F38" s="50">
        <v>41318</v>
      </c>
      <c r="G38" s="51" t="s">
        <v>200</v>
      </c>
      <c r="H38" s="51" t="s">
        <v>201</v>
      </c>
      <c r="I38" s="52"/>
      <c r="J38" s="52"/>
      <c r="K38" s="52"/>
      <c r="L38" s="52"/>
      <c r="M38" s="52"/>
      <c r="N38" s="53">
        <f t="shared" si="0"/>
        <v>0</v>
      </c>
      <c r="O38" s="54"/>
      <c r="P38" s="64"/>
      <c r="Q38" s="55">
        <f t="shared" si="1"/>
        <v>0</v>
      </c>
      <c r="R38" s="56"/>
      <c r="S38" s="56"/>
      <c r="T38" s="56">
        <v>4000</v>
      </c>
      <c r="U38" s="56"/>
      <c r="V38" s="56"/>
      <c r="W38" s="57">
        <f t="shared" si="2"/>
        <v>4000</v>
      </c>
      <c r="X38" s="58">
        <f t="shared" si="3"/>
        <v>4000</v>
      </c>
    </row>
    <row r="39" spans="1:24" s="31" customFormat="1" ht="38.25">
      <c r="A39" s="46" t="s">
        <v>177</v>
      </c>
      <c r="B39" s="47" t="s">
        <v>202</v>
      </c>
      <c r="C39" s="48" t="s">
        <v>40</v>
      </c>
      <c r="D39" s="59" t="s">
        <v>41</v>
      </c>
      <c r="E39" s="49" t="s">
        <v>203</v>
      </c>
      <c r="F39" s="50">
        <v>41327</v>
      </c>
      <c r="G39" s="51" t="s">
        <v>204</v>
      </c>
      <c r="H39" s="51" t="s">
        <v>205</v>
      </c>
      <c r="I39" s="52"/>
      <c r="J39" s="52"/>
      <c r="K39" s="52"/>
      <c r="L39" s="52"/>
      <c r="M39" s="52"/>
      <c r="N39" s="53">
        <f t="shared" si="0"/>
        <v>0</v>
      </c>
      <c r="O39" s="54"/>
      <c r="P39" s="54"/>
      <c r="Q39" s="55">
        <f t="shared" si="1"/>
        <v>0</v>
      </c>
      <c r="R39" s="56"/>
      <c r="S39" s="56"/>
      <c r="T39" s="56">
        <v>2653.97</v>
      </c>
      <c r="U39" s="56"/>
      <c r="V39" s="56"/>
      <c r="W39" s="57">
        <f t="shared" si="2"/>
        <v>2653.97</v>
      </c>
      <c r="X39" s="58">
        <f t="shared" si="3"/>
        <v>2653.97</v>
      </c>
    </row>
    <row r="40" spans="1:24" s="31" customFormat="1" ht="38.25">
      <c r="A40" s="46" t="s">
        <v>172</v>
      </c>
      <c r="B40" s="62" t="s">
        <v>202</v>
      </c>
      <c r="C40" s="48" t="s">
        <v>40</v>
      </c>
      <c r="D40" s="59" t="s">
        <v>41</v>
      </c>
      <c r="E40" s="49" t="s">
        <v>206</v>
      </c>
      <c r="F40" s="50">
        <v>41327</v>
      </c>
      <c r="G40" s="51" t="s">
        <v>207</v>
      </c>
      <c r="H40" s="51" t="s">
        <v>208</v>
      </c>
      <c r="I40" s="52"/>
      <c r="J40" s="52"/>
      <c r="K40" s="52"/>
      <c r="L40" s="52"/>
      <c r="M40" s="52"/>
      <c r="N40" s="53">
        <f t="shared" si="0"/>
        <v>0</v>
      </c>
      <c r="O40" s="54"/>
      <c r="P40" s="54"/>
      <c r="Q40" s="55">
        <f t="shared" si="1"/>
        <v>0</v>
      </c>
      <c r="R40" s="56"/>
      <c r="S40" s="56"/>
      <c r="T40" s="56">
        <v>3503.9</v>
      </c>
      <c r="U40" s="56"/>
      <c r="V40" s="56"/>
      <c r="W40" s="57">
        <f t="shared" si="2"/>
        <v>3503.9</v>
      </c>
      <c r="X40" s="58">
        <f t="shared" si="3"/>
        <v>3503.9</v>
      </c>
    </row>
    <row r="41" spans="1:24" s="31" customFormat="1" ht="25.5">
      <c r="A41" s="46" t="s">
        <v>202</v>
      </c>
      <c r="B41" s="47" t="s">
        <v>202</v>
      </c>
      <c r="C41" s="48" t="s">
        <v>40</v>
      </c>
      <c r="D41" s="59" t="s">
        <v>41</v>
      </c>
      <c r="E41" s="49" t="s">
        <v>209</v>
      </c>
      <c r="F41" s="50">
        <v>41327</v>
      </c>
      <c r="G41" s="51" t="s">
        <v>210</v>
      </c>
      <c r="H41" s="51" t="s">
        <v>211</v>
      </c>
      <c r="I41" s="52"/>
      <c r="J41" s="52"/>
      <c r="K41" s="52"/>
      <c r="L41" s="52"/>
      <c r="M41" s="52"/>
      <c r="N41" s="53">
        <f t="shared" si="0"/>
        <v>0</v>
      </c>
      <c r="O41" s="54"/>
      <c r="P41" s="54"/>
      <c r="Q41" s="55">
        <f t="shared" si="1"/>
        <v>0</v>
      </c>
      <c r="R41" s="56"/>
      <c r="S41" s="56"/>
      <c r="T41" s="56">
        <v>1350.85</v>
      </c>
      <c r="U41" s="56"/>
      <c r="V41" s="56"/>
      <c r="W41" s="57">
        <f t="shared" si="2"/>
        <v>1350.85</v>
      </c>
      <c r="X41" s="58">
        <f t="shared" si="3"/>
        <v>1350.85</v>
      </c>
    </row>
    <row r="42" spans="1:24" s="31" customFormat="1" ht="25.5">
      <c r="A42" s="46" t="s">
        <v>212</v>
      </c>
      <c r="B42" s="47" t="s">
        <v>197</v>
      </c>
      <c r="C42" s="48" t="s">
        <v>40</v>
      </c>
      <c r="D42" s="59" t="s">
        <v>41</v>
      </c>
      <c r="E42" s="49" t="s">
        <v>213</v>
      </c>
      <c r="F42" s="50">
        <v>41326</v>
      </c>
      <c r="G42" s="51" t="s">
        <v>214</v>
      </c>
      <c r="H42" s="51" t="s">
        <v>215</v>
      </c>
      <c r="I42" s="52"/>
      <c r="J42" s="52"/>
      <c r="K42" s="52"/>
      <c r="L42" s="52"/>
      <c r="M42" s="52"/>
      <c r="N42" s="53">
        <f t="shared" si="0"/>
        <v>0</v>
      </c>
      <c r="O42" s="54"/>
      <c r="P42" s="54"/>
      <c r="Q42" s="55">
        <f t="shared" si="1"/>
        <v>0</v>
      </c>
      <c r="R42" s="56"/>
      <c r="S42" s="56"/>
      <c r="T42" s="56">
        <v>2712</v>
      </c>
      <c r="U42" s="56"/>
      <c r="V42" s="56"/>
      <c r="W42" s="57">
        <f t="shared" si="2"/>
        <v>2712</v>
      </c>
      <c r="X42" s="58">
        <f t="shared" si="3"/>
        <v>2712</v>
      </c>
    </row>
    <row r="43" spans="1:24" s="31" customFormat="1" ht="38.25">
      <c r="A43" s="46" t="s">
        <v>143</v>
      </c>
      <c r="B43" s="62" t="s">
        <v>197</v>
      </c>
      <c r="C43" s="48" t="s">
        <v>40</v>
      </c>
      <c r="D43" s="59" t="s">
        <v>41</v>
      </c>
      <c r="E43" s="49" t="s">
        <v>216</v>
      </c>
      <c r="F43" s="50">
        <v>41326</v>
      </c>
      <c r="G43" s="51" t="s">
        <v>179</v>
      </c>
      <c r="H43" s="51" t="s">
        <v>217</v>
      </c>
      <c r="I43" s="52"/>
      <c r="J43" s="52"/>
      <c r="K43" s="52"/>
      <c r="L43" s="52"/>
      <c r="M43" s="52"/>
      <c r="N43" s="53">
        <f t="shared" si="0"/>
        <v>0</v>
      </c>
      <c r="O43" s="54"/>
      <c r="P43" s="54"/>
      <c r="Q43" s="55">
        <f t="shared" si="1"/>
        <v>0</v>
      </c>
      <c r="R43" s="56"/>
      <c r="S43" s="56"/>
      <c r="T43" s="56">
        <v>3225.02</v>
      </c>
      <c r="U43" s="56"/>
      <c r="V43" s="56"/>
      <c r="W43" s="57">
        <f t="shared" si="2"/>
        <v>3225.02</v>
      </c>
      <c r="X43" s="58">
        <f t="shared" si="3"/>
        <v>3225.02</v>
      </c>
    </row>
    <row r="44" spans="1:24" s="31" customFormat="1" ht="25.5">
      <c r="A44" s="46" t="s">
        <v>134</v>
      </c>
      <c r="B44" s="47" t="s">
        <v>212</v>
      </c>
      <c r="C44" s="48" t="s">
        <v>40</v>
      </c>
      <c r="D44" s="59" t="s">
        <v>41</v>
      </c>
      <c r="E44" s="49" t="s">
        <v>218</v>
      </c>
      <c r="F44" s="50">
        <v>41310</v>
      </c>
      <c r="G44" s="51" t="s">
        <v>219</v>
      </c>
      <c r="H44" s="51" t="s">
        <v>220</v>
      </c>
      <c r="I44" s="52"/>
      <c r="J44" s="52"/>
      <c r="K44" s="52"/>
      <c r="L44" s="52"/>
      <c r="M44" s="52"/>
      <c r="N44" s="53">
        <f t="shared" si="0"/>
        <v>0</v>
      </c>
      <c r="O44" s="54"/>
      <c r="P44" s="54"/>
      <c r="Q44" s="55">
        <f t="shared" si="1"/>
        <v>0</v>
      </c>
      <c r="R44" s="56"/>
      <c r="S44" s="56"/>
      <c r="T44" s="56">
        <v>140.12</v>
      </c>
      <c r="U44" s="56"/>
      <c r="V44" s="56"/>
      <c r="W44" s="57">
        <f t="shared" si="2"/>
        <v>140.12</v>
      </c>
      <c r="X44" s="58">
        <f t="shared" si="3"/>
        <v>140.12</v>
      </c>
    </row>
    <row r="45" spans="1:24" s="31" customFormat="1" ht="25.5">
      <c r="A45" s="46" t="s">
        <v>129</v>
      </c>
      <c r="B45" s="47" t="s">
        <v>221</v>
      </c>
      <c r="C45" s="48" t="s">
        <v>76</v>
      </c>
      <c r="D45" s="59" t="s">
        <v>77</v>
      </c>
      <c r="E45" s="49" t="s">
        <v>222</v>
      </c>
      <c r="F45" s="50">
        <v>41333</v>
      </c>
      <c r="G45" s="51" t="s">
        <v>223</v>
      </c>
      <c r="H45" s="51" t="s">
        <v>224</v>
      </c>
      <c r="I45" s="52"/>
      <c r="J45" s="52"/>
      <c r="K45" s="52"/>
      <c r="L45" s="52"/>
      <c r="M45" s="52"/>
      <c r="N45" s="53">
        <f t="shared" si="0"/>
        <v>0</v>
      </c>
      <c r="O45" s="54"/>
      <c r="P45" s="54"/>
      <c r="Q45" s="55">
        <f t="shared" si="1"/>
        <v>0</v>
      </c>
      <c r="R45" s="56">
        <v>16672</v>
      </c>
      <c r="S45" s="56"/>
      <c r="T45" s="56"/>
      <c r="U45" s="56"/>
      <c r="V45" s="56"/>
      <c r="W45" s="57">
        <f t="shared" si="2"/>
        <v>16672</v>
      </c>
      <c r="X45" s="58">
        <f t="shared" si="3"/>
        <v>16672</v>
      </c>
    </row>
    <row r="46" spans="1:24" s="31" customFormat="1" ht="25.5">
      <c r="A46" s="46" t="s">
        <v>225</v>
      </c>
      <c r="B46" s="47" t="s">
        <v>221</v>
      </c>
      <c r="C46" s="48" t="s">
        <v>40</v>
      </c>
      <c r="D46" s="59" t="s">
        <v>41</v>
      </c>
      <c r="E46" s="49" t="s">
        <v>226</v>
      </c>
      <c r="F46" s="50">
        <v>41333</v>
      </c>
      <c r="G46" s="51" t="s">
        <v>227</v>
      </c>
      <c r="H46" s="51" t="s">
        <v>228</v>
      </c>
      <c r="I46" s="52"/>
      <c r="J46" s="52"/>
      <c r="K46" s="52"/>
      <c r="L46" s="52"/>
      <c r="M46" s="52"/>
      <c r="N46" s="53">
        <f t="shared" si="0"/>
        <v>0</v>
      </c>
      <c r="O46" s="54"/>
      <c r="P46" s="54"/>
      <c r="Q46" s="55">
        <f t="shared" si="1"/>
        <v>0</v>
      </c>
      <c r="R46" s="56"/>
      <c r="S46" s="56"/>
      <c r="T46" s="56">
        <v>17728</v>
      </c>
      <c r="U46" s="56"/>
      <c r="V46" s="56"/>
      <c r="W46" s="57">
        <f t="shared" si="2"/>
        <v>17728</v>
      </c>
      <c r="X46" s="58">
        <f t="shared" si="3"/>
        <v>17728</v>
      </c>
    </row>
    <row r="47" spans="1:24" s="31" customFormat="1" ht="25.5">
      <c r="A47" s="46" t="s">
        <v>229</v>
      </c>
      <c r="B47" s="47" t="s">
        <v>221</v>
      </c>
      <c r="C47" s="48" t="s">
        <v>230</v>
      </c>
      <c r="D47" s="59" t="s">
        <v>48</v>
      </c>
      <c r="E47" s="49" t="s">
        <v>231</v>
      </c>
      <c r="F47" s="50">
        <v>41333</v>
      </c>
      <c r="G47" s="51" t="s">
        <v>227</v>
      </c>
      <c r="H47" s="51" t="s">
        <v>232</v>
      </c>
      <c r="I47" s="52">
        <v>2700</v>
      </c>
      <c r="J47" s="52"/>
      <c r="K47" s="52"/>
      <c r="L47" s="52"/>
      <c r="M47" s="52"/>
      <c r="N47" s="53">
        <f t="shared" si="0"/>
        <v>2700</v>
      </c>
      <c r="O47" s="54"/>
      <c r="P47" s="54"/>
      <c r="Q47" s="55">
        <f t="shared" si="1"/>
        <v>0</v>
      </c>
      <c r="R47" s="56"/>
      <c r="S47" s="56"/>
      <c r="T47" s="56"/>
      <c r="U47" s="56"/>
      <c r="V47" s="56"/>
      <c r="W47" s="57">
        <f t="shared" si="2"/>
        <v>0</v>
      </c>
      <c r="X47" s="58">
        <f t="shared" si="3"/>
        <v>2700</v>
      </c>
    </row>
    <row r="48" spans="1:24" s="31" customFormat="1" ht="27" customHeight="1">
      <c r="A48" s="46" t="s">
        <v>233</v>
      </c>
      <c r="B48" s="62" t="s">
        <v>234</v>
      </c>
      <c r="C48" s="48" t="s">
        <v>235</v>
      </c>
      <c r="D48" s="59" t="s">
        <v>236</v>
      </c>
      <c r="E48" s="49" t="s">
        <v>237</v>
      </c>
      <c r="F48" s="50">
        <v>41331</v>
      </c>
      <c r="G48" s="51" t="s">
        <v>238</v>
      </c>
      <c r="H48" s="51" t="s">
        <v>239</v>
      </c>
      <c r="I48" s="52">
        <v>20000</v>
      </c>
      <c r="J48" s="52"/>
      <c r="K48" s="52"/>
      <c r="L48" s="52"/>
      <c r="M48" s="52"/>
      <c r="N48" s="53">
        <f t="shared" si="0"/>
        <v>20000</v>
      </c>
      <c r="O48" s="54"/>
      <c r="P48" s="54"/>
      <c r="Q48" s="55">
        <f t="shared" si="1"/>
        <v>0</v>
      </c>
      <c r="R48" s="56">
        <v>15000</v>
      </c>
      <c r="S48" s="56">
        <v>3500</v>
      </c>
      <c r="T48" s="56">
        <v>15000</v>
      </c>
      <c r="U48" s="56"/>
      <c r="V48" s="56"/>
      <c r="W48" s="57">
        <f t="shared" si="2"/>
        <v>33500</v>
      </c>
      <c r="X48" s="58">
        <f t="shared" si="3"/>
        <v>53500</v>
      </c>
    </row>
    <row r="49" spans="1:24" s="31" customFormat="1" ht="27.75" customHeight="1">
      <c r="A49" s="46" t="s">
        <v>39</v>
      </c>
      <c r="B49" s="62" t="s">
        <v>240</v>
      </c>
      <c r="C49" s="48" t="s">
        <v>241</v>
      </c>
      <c r="D49" s="59" t="s">
        <v>242</v>
      </c>
      <c r="E49" s="49" t="s">
        <v>243</v>
      </c>
      <c r="F49" s="50">
        <v>41331</v>
      </c>
      <c r="G49" s="51" t="s">
        <v>244</v>
      </c>
      <c r="H49" s="51" t="s">
        <v>245</v>
      </c>
      <c r="I49" s="52">
        <v>9500</v>
      </c>
      <c r="J49" s="52"/>
      <c r="K49" s="52"/>
      <c r="L49" s="52"/>
      <c r="M49" s="52"/>
      <c r="N49" s="53">
        <f t="shared" si="0"/>
        <v>9500</v>
      </c>
      <c r="O49" s="54"/>
      <c r="P49" s="54"/>
      <c r="Q49" s="55">
        <f t="shared" si="1"/>
        <v>0</v>
      </c>
      <c r="R49" s="56">
        <v>15350</v>
      </c>
      <c r="S49" s="56">
        <v>250</v>
      </c>
      <c r="T49" s="56"/>
      <c r="U49" s="56"/>
      <c r="V49" s="56"/>
      <c r="W49" s="57">
        <f t="shared" si="2"/>
        <v>15600</v>
      </c>
      <c r="X49" s="58">
        <f t="shared" si="3"/>
        <v>25100</v>
      </c>
    </row>
    <row r="50" spans="1:24" s="31" customFormat="1" ht="27.75" customHeight="1">
      <c r="A50" s="46" t="s">
        <v>46</v>
      </c>
      <c r="B50" s="62" t="s">
        <v>246</v>
      </c>
      <c r="C50" s="48" t="s">
        <v>186</v>
      </c>
      <c r="D50" s="59" t="s">
        <v>187</v>
      </c>
      <c r="E50" s="49" t="s">
        <v>247</v>
      </c>
      <c r="F50" s="50">
        <v>41331</v>
      </c>
      <c r="G50" s="51" t="s">
        <v>248</v>
      </c>
      <c r="H50" s="51" t="s">
        <v>249</v>
      </c>
      <c r="I50" s="52"/>
      <c r="J50" s="52"/>
      <c r="K50" s="52"/>
      <c r="L50" s="52"/>
      <c r="M50" s="52"/>
      <c r="N50" s="53">
        <f t="shared" si="0"/>
        <v>0</v>
      </c>
      <c r="O50" s="54"/>
      <c r="P50" s="54"/>
      <c r="Q50" s="55">
        <f t="shared" si="1"/>
        <v>0</v>
      </c>
      <c r="R50" s="56"/>
      <c r="S50" s="56"/>
      <c r="T50" s="56"/>
      <c r="U50" s="56">
        <v>344.24</v>
      </c>
      <c r="V50" s="56"/>
      <c r="W50" s="57">
        <f t="shared" si="2"/>
        <v>344.24</v>
      </c>
      <c r="X50" s="58">
        <f t="shared" si="3"/>
        <v>344.24</v>
      </c>
    </row>
    <row r="51" spans="1:24" s="31" customFormat="1" ht="25.5">
      <c r="A51" s="46" t="s">
        <v>124</v>
      </c>
      <c r="B51" s="62" t="s">
        <v>250</v>
      </c>
      <c r="C51" s="48" t="s">
        <v>33</v>
      </c>
      <c r="D51" s="59" t="s">
        <v>34</v>
      </c>
      <c r="E51" s="49" t="s">
        <v>251</v>
      </c>
      <c r="F51" s="50">
        <v>41333</v>
      </c>
      <c r="G51" s="51" t="s">
        <v>252</v>
      </c>
      <c r="H51" s="51" t="s">
        <v>253</v>
      </c>
      <c r="I51" s="52"/>
      <c r="J51" s="52"/>
      <c r="K51" s="52"/>
      <c r="L51" s="52"/>
      <c r="M51" s="52"/>
      <c r="N51" s="53">
        <f t="shared" si="0"/>
        <v>0</v>
      </c>
      <c r="O51" s="54"/>
      <c r="P51" s="54"/>
      <c r="Q51" s="55">
        <f t="shared" si="1"/>
        <v>0</v>
      </c>
      <c r="R51" s="56"/>
      <c r="S51" s="56">
        <v>66.83</v>
      </c>
      <c r="T51" s="56"/>
      <c r="U51" s="56"/>
      <c r="V51" s="56"/>
      <c r="W51" s="57">
        <f t="shared" si="2"/>
        <v>66.83</v>
      </c>
      <c r="X51" s="58">
        <f t="shared" si="3"/>
        <v>66.83</v>
      </c>
    </row>
    <row r="52" spans="1:24" s="31" customFormat="1" ht="25.5">
      <c r="A52" s="46" t="s">
        <v>109</v>
      </c>
      <c r="B52" s="62" t="s">
        <v>250</v>
      </c>
      <c r="C52" s="48" t="s">
        <v>40</v>
      </c>
      <c r="D52" s="59" t="s">
        <v>41</v>
      </c>
      <c r="E52" s="49" t="s">
        <v>254</v>
      </c>
      <c r="F52" s="50">
        <v>41333</v>
      </c>
      <c r="G52" s="51" t="s">
        <v>252</v>
      </c>
      <c r="H52" s="51" t="s">
        <v>255</v>
      </c>
      <c r="I52" s="52"/>
      <c r="J52" s="52"/>
      <c r="K52" s="52"/>
      <c r="L52" s="52"/>
      <c r="M52" s="52"/>
      <c r="N52" s="53">
        <f t="shared" si="0"/>
        <v>0</v>
      </c>
      <c r="O52" s="54"/>
      <c r="P52" s="54"/>
      <c r="Q52" s="55">
        <f t="shared" si="1"/>
        <v>0</v>
      </c>
      <c r="R52" s="56"/>
      <c r="S52" s="56"/>
      <c r="T52" s="56">
        <v>133.66</v>
      </c>
      <c r="U52" s="56"/>
      <c r="V52" s="56"/>
      <c r="W52" s="57">
        <f t="shared" si="2"/>
        <v>133.66</v>
      </c>
      <c r="X52" s="58">
        <f t="shared" si="3"/>
        <v>133.66</v>
      </c>
    </row>
    <row r="53" spans="1:24" s="31" customFormat="1" ht="25.5">
      <c r="A53" s="46" t="s">
        <v>256</v>
      </c>
      <c r="B53" s="62" t="s">
        <v>250</v>
      </c>
      <c r="C53" s="48" t="s">
        <v>58</v>
      </c>
      <c r="D53" s="59" t="s">
        <v>48</v>
      </c>
      <c r="E53" s="49" t="s">
        <v>257</v>
      </c>
      <c r="F53" s="50">
        <v>41333</v>
      </c>
      <c r="G53" s="51" t="s">
        <v>252</v>
      </c>
      <c r="H53" s="51" t="s">
        <v>258</v>
      </c>
      <c r="I53" s="52">
        <v>467.81</v>
      </c>
      <c r="J53" s="52"/>
      <c r="K53" s="52"/>
      <c r="L53" s="52"/>
      <c r="M53" s="52"/>
      <c r="N53" s="53">
        <f t="shared" si="0"/>
        <v>467.81</v>
      </c>
      <c r="O53" s="54"/>
      <c r="P53" s="54"/>
      <c r="Q53" s="55">
        <f t="shared" si="1"/>
        <v>0</v>
      </c>
      <c r="R53" s="56"/>
      <c r="S53" s="56"/>
      <c r="T53" s="56"/>
      <c r="U53" s="56"/>
      <c r="V53" s="56"/>
      <c r="W53" s="57">
        <f t="shared" si="2"/>
        <v>0</v>
      </c>
      <c r="X53" s="58">
        <f t="shared" si="3"/>
        <v>467.81</v>
      </c>
    </row>
    <row r="54" spans="1:24" s="31" customFormat="1" ht="38.25">
      <c r="A54" s="46" t="s">
        <v>198</v>
      </c>
      <c r="B54" s="62" t="s">
        <v>250</v>
      </c>
      <c r="C54" s="48" t="s">
        <v>58</v>
      </c>
      <c r="D54" s="59" t="s">
        <v>48</v>
      </c>
      <c r="E54" s="49" t="s">
        <v>259</v>
      </c>
      <c r="F54" s="50">
        <v>41333</v>
      </c>
      <c r="G54" s="51" t="s">
        <v>260</v>
      </c>
      <c r="H54" s="51" t="s">
        <v>261</v>
      </c>
      <c r="I54" s="52">
        <v>2280</v>
      </c>
      <c r="J54" s="52"/>
      <c r="K54" s="52"/>
      <c r="L54" s="52"/>
      <c r="M54" s="52"/>
      <c r="N54" s="53">
        <f t="shared" si="0"/>
        <v>2280</v>
      </c>
      <c r="O54" s="54"/>
      <c r="P54" s="54"/>
      <c r="Q54" s="55">
        <f t="shared" si="1"/>
        <v>0</v>
      </c>
      <c r="R54" s="56"/>
      <c r="S54" s="56"/>
      <c r="T54" s="56"/>
      <c r="U54" s="56"/>
      <c r="V54" s="56"/>
      <c r="W54" s="57">
        <f t="shared" si="2"/>
        <v>0</v>
      </c>
      <c r="X54" s="58">
        <f t="shared" si="3"/>
        <v>2280</v>
      </c>
    </row>
    <row r="55" spans="1:24" s="31" customFormat="1" ht="25.5">
      <c r="A55" s="46" t="s">
        <v>262</v>
      </c>
      <c r="B55" s="62" t="s">
        <v>250</v>
      </c>
      <c r="C55" s="48" t="s">
        <v>40</v>
      </c>
      <c r="D55" s="59" t="s">
        <v>41</v>
      </c>
      <c r="E55" s="49" t="s">
        <v>263</v>
      </c>
      <c r="F55" s="50">
        <v>41333</v>
      </c>
      <c r="G55" s="51" t="s">
        <v>260</v>
      </c>
      <c r="H55" s="51" t="s">
        <v>264</v>
      </c>
      <c r="I55" s="52"/>
      <c r="J55" s="52"/>
      <c r="K55" s="52"/>
      <c r="L55" s="52"/>
      <c r="M55" s="52"/>
      <c r="N55" s="53">
        <f t="shared" si="0"/>
        <v>0</v>
      </c>
      <c r="O55" s="54"/>
      <c r="P55" s="54"/>
      <c r="Q55" s="55">
        <f t="shared" si="1"/>
        <v>0</v>
      </c>
      <c r="R55" s="56"/>
      <c r="S55" s="56"/>
      <c r="T55" s="56">
        <v>443.4</v>
      </c>
      <c r="U55" s="56"/>
      <c r="V55" s="56"/>
      <c r="W55" s="57">
        <f t="shared" si="2"/>
        <v>443.4</v>
      </c>
      <c r="X55" s="58">
        <f t="shared" si="3"/>
        <v>443.4</v>
      </c>
    </row>
    <row r="56" spans="1:24" s="31" customFormat="1" ht="25.5">
      <c r="A56" s="46" t="s">
        <v>221</v>
      </c>
      <c r="B56" s="62" t="s">
        <v>250</v>
      </c>
      <c r="C56" s="48" t="s">
        <v>33</v>
      </c>
      <c r="D56" s="59" t="s">
        <v>34</v>
      </c>
      <c r="E56" s="49" t="s">
        <v>265</v>
      </c>
      <c r="F56" s="50">
        <v>41333</v>
      </c>
      <c r="G56" s="51" t="s">
        <v>260</v>
      </c>
      <c r="H56" s="51" t="s">
        <v>266</v>
      </c>
      <c r="I56" s="52"/>
      <c r="J56" s="52"/>
      <c r="K56" s="52"/>
      <c r="L56" s="52"/>
      <c r="M56" s="52"/>
      <c r="N56" s="53">
        <f t="shared" si="0"/>
        <v>0</v>
      </c>
      <c r="O56" s="54"/>
      <c r="P56" s="54"/>
      <c r="Q56" s="55">
        <f t="shared" si="1"/>
        <v>0</v>
      </c>
      <c r="R56" s="56"/>
      <c r="S56" s="56">
        <v>221.7</v>
      </c>
      <c r="T56" s="56"/>
      <c r="U56" s="56"/>
      <c r="V56" s="56"/>
      <c r="W56" s="57">
        <f t="shared" si="2"/>
        <v>221.7</v>
      </c>
      <c r="X56" s="58">
        <f t="shared" si="3"/>
        <v>221.7</v>
      </c>
    </row>
    <row r="57" spans="1:24" s="31" customFormat="1" ht="38.25">
      <c r="A57" s="46" t="s">
        <v>267</v>
      </c>
      <c r="B57" s="62" t="s">
        <v>268</v>
      </c>
      <c r="C57" s="48" t="s">
        <v>76</v>
      </c>
      <c r="D57" s="59" t="s">
        <v>77</v>
      </c>
      <c r="E57" s="49" t="s">
        <v>269</v>
      </c>
      <c r="F57" s="50">
        <v>41333</v>
      </c>
      <c r="G57" s="51" t="s">
        <v>270</v>
      </c>
      <c r="H57" s="51" t="s">
        <v>271</v>
      </c>
      <c r="I57" s="52"/>
      <c r="J57" s="52"/>
      <c r="K57" s="52"/>
      <c r="L57" s="52"/>
      <c r="M57" s="52"/>
      <c r="N57" s="53">
        <f t="shared" si="0"/>
        <v>0</v>
      </c>
      <c r="O57" s="54"/>
      <c r="P57" s="54"/>
      <c r="Q57" s="55">
        <f t="shared" si="1"/>
        <v>0</v>
      </c>
      <c r="R57" s="56">
        <v>7583.43</v>
      </c>
      <c r="S57" s="56"/>
      <c r="T57" s="56"/>
      <c r="U57" s="56"/>
      <c r="V57" s="56"/>
      <c r="W57" s="57">
        <f t="shared" si="2"/>
        <v>7583.43</v>
      </c>
      <c r="X57" s="58">
        <f t="shared" si="3"/>
        <v>7583.43</v>
      </c>
    </row>
    <row r="58" spans="1:24" s="31" customFormat="1" ht="38.25">
      <c r="A58" s="46" t="s">
        <v>250</v>
      </c>
      <c r="B58" s="62" t="s">
        <v>268</v>
      </c>
      <c r="C58" s="48" t="s">
        <v>76</v>
      </c>
      <c r="D58" s="59" t="s">
        <v>77</v>
      </c>
      <c r="E58" s="49" t="s">
        <v>272</v>
      </c>
      <c r="F58" s="50">
        <v>41333</v>
      </c>
      <c r="G58" s="51" t="s">
        <v>273</v>
      </c>
      <c r="H58" s="51" t="s">
        <v>274</v>
      </c>
      <c r="I58" s="52"/>
      <c r="J58" s="52"/>
      <c r="K58" s="52"/>
      <c r="L58" s="52"/>
      <c r="M58" s="52"/>
      <c r="N58" s="53">
        <f t="shared" si="0"/>
        <v>0</v>
      </c>
      <c r="O58" s="54"/>
      <c r="P58" s="54"/>
      <c r="Q58" s="55">
        <f t="shared" si="1"/>
        <v>0</v>
      </c>
      <c r="R58" s="56">
        <v>2726.43</v>
      </c>
      <c r="S58" s="56"/>
      <c r="T58" s="56"/>
      <c r="U58" s="56"/>
      <c r="V58" s="56"/>
      <c r="W58" s="57">
        <f t="shared" si="2"/>
        <v>2726.43</v>
      </c>
      <c r="X58" s="58">
        <f t="shared" si="3"/>
        <v>2726.43</v>
      </c>
    </row>
    <row r="59" spans="1:24" s="31" customFormat="1" ht="25.5">
      <c r="A59" s="46" t="s">
        <v>275</v>
      </c>
      <c r="B59" s="62" t="s">
        <v>276</v>
      </c>
      <c r="C59" s="48" t="s">
        <v>76</v>
      </c>
      <c r="D59" s="59" t="s">
        <v>77</v>
      </c>
      <c r="E59" s="49" t="s">
        <v>277</v>
      </c>
      <c r="F59" s="50">
        <v>41333</v>
      </c>
      <c r="G59" s="51" t="s">
        <v>278</v>
      </c>
      <c r="H59" s="51" t="s">
        <v>279</v>
      </c>
      <c r="I59" s="52"/>
      <c r="J59" s="52"/>
      <c r="K59" s="52"/>
      <c r="L59" s="52"/>
      <c r="M59" s="52"/>
      <c r="N59" s="53">
        <f t="shared" si="0"/>
        <v>0</v>
      </c>
      <c r="O59" s="54"/>
      <c r="P59" s="54"/>
      <c r="Q59" s="55">
        <f t="shared" si="1"/>
        <v>0</v>
      </c>
      <c r="R59" s="56">
        <v>18230.34</v>
      </c>
      <c r="S59" s="56"/>
      <c r="T59" s="56"/>
      <c r="U59" s="56"/>
      <c r="V59" s="56"/>
      <c r="W59" s="57">
        <f t="shared" si="2"/>
        <v>18230.34</v>
      </c>
      <c r="X59" s="58">
        <f t="shared" si="3"/>
        <v>18230.34</v>
      </c>
    </row>
    <row r="60" spans="1:24" s="31" customFormat="1" ht="28.5" customHeight="1">
      <c r="A60" s="46" t="s">
        <v>280</v>
      </c>
      <c r="B60" s="62" t="s">
        <v>281</v>
      </c>
      <c r="C60" s="48" t="s">
        <v>76</v>
      </c>
      <c r="D60" s="59" t="s">
        <v>77</v>
      </c>
      <c r="E60" s="49" t="s">
        <v>282</v>
      </c>
      <c r="F60" s="50">
        <v>41333</v>
      </c>
      <c r="G60" s="51" t="s">
        <v>283</v>
      </c>
      <c r="H60" s="51" t="s">
        <v>284</v>
      </c>
      <c r="I60" s="52"/>
      <c r="J60" s="52"/>
      <c r="K60" s="52"/>
      <c r="L60" s="52"/>
      <c r="M60" s="52"/>
      <c r="N60" s="53">
        <f t="shared" si="0"/>
        <v>0</v>
      </c>
      <c r="O60" s="54"/>
      <c r="P60" s="54"/>
      <c r="Q60" s="55">
        <f t="shared" si="1"/>
        <v>0</v>
      </c>
      <c r="R60" s="56">
        <v>7000</v>
      </c>
      <c r="S60" s="56"/>
      <c r="T60" s="56"/>
      <c r="U60" s="56"/>
      <c r="V60" s="56"/>
      <c r="W60" s="57">
        <f t="shared" si="2"/>
        <v>7000</v>
      </c>
      <c r="X60" s="58">
        <f t="shared" si="3"/>
        <v>7000</v>
      </c>
    </row>
    <row r="61" spans="1:24" s="45" customFormat="1" ht="25.5">
      <c r="A61" s="46" t="s">
        <v>185</v>
      </c>
      <c r="B61" s="47" t="s">
        <v>285</v>
      </c>
      <c r="C61" s="48" t="s">
        <v>186</v>
      </c>
      <c r="D61" s="48" t="s">
        <v>187</v>
      </c>
      <c r="E61" s="49" t="s">
        <v>286</v>
      </c>
      <c r="F61" s="50">
        <v>41338</v>
      </c>
      <c r="G61" s="51" t="s">
        <v>248</v>
      </c>
      <c r="H61" s="51" t="s">
        <v>287</v>
      </c>
      <c r="I61" s="52"/>
      <c r="J61" s="52"/>
      <c r="K61" s="52"/>
      <c r="L61" s="52"/>
      <c r="M61" s="52"/>
      <c r="N61" s="53">
        <f t="shared" si="0"/>
        <v>0</v>
      </c>
      <c r="O61" s="54"/>
      <c r="P61" s="54"/>
      <c r="Q61" s="55">
        <f t="shared" si="1"/>
        <v>0</v>
      </c>
      <c r="R61" s="56"/>
      <c r="S61" s="56"/>
      <c r="T61" s="56"/>
      <c r="U61" s="56">
        <v>1433.83</v>
      </c>
      <c r="V61" s="56"/>
      <c r="W61" s="57">
        <f t="shared" si="2"/>
        <v>1433.83</v>
      </c>
      <c r="X61" s="58">
        <f t="shared" si="3"/>
        <v>1433.83</v>
      </c>
    </row>
    <row r="62" spans="1:24" s="31" customFormat="1" ht="25.5">
      <c r="A62" s="46" t="s">
        <v>104</v>
      </c>
      <c r="B62" s="47" t="s">
        <v>285</v>
      </c>
      <c r="C62" s="48" t="s">
        <v>186</v>
      </c>
      <c r="D62" s="48" t="s">
        <v>187</v>
      </c>
      <c r="E62" s="49" t="s">
        <v>288</v>
      </c>
      <c r="F62" s="50">
        <v>41338</v>
      </c>
      <c r="G62" s="51" t="s">
        <v>289</v>
      </c>
      <c r="H62" s="51" t="s">
        <v>290</v>
      </c>
      <c r="I62" s="52"/>
      <c r="J62" s="52"/>
      <c r="K62" s="52"/>
      <c r="L62" s="52"/>
      <c r="M62" s="52"/>
      <c r="N62" s="53">
        <f t="shared" si="0"/>
        <v>0</v>
      </c>
      <c r="O62" s="54"/>
      <c r="P62" s="54"/>
      <c r="Q62" s="55">
        <f t="shared" si="1"/>
        <v>0</v>
      </c>
      <c r="R62" s="56"/>
      <c r="S62" s="56"/>
      <c r="T62" s="56"/>
      <c r="U62" s="56">
        <v>156.75</v>
      </c>
      <c r="V62" s="56"/>
      <c r="W62" s="57">
        <f t="shared" si="2"/>
        <v>156.75</v>
      </c>
      <c r="X62" s="58">
        <f t="shared" si="3"/>
        <v>156.75</v>
      </c>
    </row>
    <row r="63" spans="1:24" s="45" customFormat="1" ht="38.25">
      <c r="A63" s="46" t="s">
        <v>246</v>
      </c>
      <c r="B63" s="47" t="s">
        <v>291</v>
      </c>
      <c r="C63" s="48" t="s">
        <v>40</v>
      </c>
      <c r="D63" s="48" t="s">
        <v>41</v>
      </c>
      <c r="E63" s="49" t="s">
        <v>292</v>
      </c>
      <c r="F63" s="50">
        <v>41338</v>
      </c>
      <c r="G63" s="51" t="s">
        <v>293</v>
      </c>
      <c r="H63" s="51" t="s">
        <v>294</v>
      </c>
      <c r="I63" s="52"/>
      <c r="J63" s="52"/>
      <c r="K63" s="52"/>
      <c r="L63" s="52"/>
      <c r="M63" s="52"/>
      <c r="N63" s="53">
        <f t="shared" si="0"/>
        <v>0</v>
      </c>
      <c r="O63" s="54"/>
      <c r="P63" s="54"/>
      <c r="Q63" s="55">
        <f t="shared" si="1"/>
        <v>0</v>
      </c>
      <c r="R63" s="56"/>
      <c r="S63" s="56"/>
      <c r="T63" s="56">
        <v>2923.88</v>
      </c>
      <c r="U63" s="56"/>
      <c r="V63" s="56"/>
      <c r="W63" s="57">
        <f t="shared" si="2"/>
        <v>2923.88</v>
      </c>
      <c r="X63" s="58">
        <f t="shared" si="3"/>
        <v>2923.88</v>
      </c>
    </row>
    <row r="64" spans="1:24" s="31" customFormat="1" ht="25.5">
      <c r="A64" s="46" t="s">
        <v>285</v>
      </c>
      <c r="B64" s="62" t="s">
        <v>295</v>
      </c>
      <c r="C64" s="48" t="s">
        <v>296</v>
      </c>
      <c r="D64" s="59" t="s">
        <v>48</v>
      </c>
      <c r="E64" s="49" t="s">
        <v>297</v>
      </c>
      <c r="F64" s="50">
        <v>41339</v>
      </c>
      <c r="G64" s="51" t="s">
        <v>298</v>
      </c>
      <c r="H64" s="51" t="s">
        <v>299</v>
      </c>
      <c r="I64" s="52">
        <v>481</v>
      </c>
      <c r="J64" s="52"/>
      <c r="K64" s="52"/>
      <c r="L64" s="52"/>
      <c r="M64" s="52"/>
      <c r="N64" s="53">
        <f t="shared" si="0"/>
        <v>481</v>
      </c>
      <c r="O64" s="54"/>
      <c r="P64" s="54"/>
      <c r="Q64" s="55">
        <f t="shared" si="1"/>
        <v>0</v>
      </c>
      <c r="R64" s="56"/>
      <c r="S64" s="56"/>
      <c r="T64" s="56"/>
      <c r="U64" s="56"/>
      <c r="V64" s="56"/>
      <c r="W64" s="57">
        <f t="shared" si="2"/>
        <v>0</v>
      </c>
      <c r="X64" s="58">
        <f t="shared" si="3"/>
        <v>481</v>
      </c>
    </row>
    <row r="65" spans="1:24" s="45" customFormat="1" ht="38.25">
      <c r="A65" s="46" t="s">
        <v>114</v>
      </c>
      <c r="B65" s="47" t="s">
        <v>300</v>
      </c>
      <c r="C65" s="48" t="s">
        <v>296</v>
      </c>
      <c r="D65" s="48" t="s">
        <v>48</v>
      </c>
      <c r="E65" s="49" t="s">
        <v>301</v>
      </c>
      <c r="F65" s="50">
        <v>41348</v>
      </c>
      <c r="G65" s="51" t="s">
        <v>302</v>
      </c>
      <c r="H65" s="51" t="s">
        <v>303</v>
      </c>
      <c r="I65" s="52">
        <v>266.58</v>
      </c>
      <c r="J65" s="52"/>
      <c r="K65" s="52"/>
      <c r="L65" s="52"/>
      <c r="M65" s="52"/>
      <c r="N65" s="53">
        <f t="shared" si="0"/>
        <v>266.58</v>
      </c>
      <c r="O65" s="54"/>
      <c r="P65" s="54"/>
      <c r="Q65" s="55">
        <f t="shared" si="1"/>
        <v>0</v>
      </c>
      <c r="R65" s="56"/>
      <c r="S65" s="56"/>
      <c r="T65" s="56"/>
      <c r="U65" s="56"/>
      <c r="V65" s="56"/>
      <c r="W65" s="57">
        <f t="shared" si="2"/>
        <v>0</v>
      </c>
      <c r="X65" s="58">
        <f t="shared" si="3"/>
        <v>266.58</v>
      </c>
    </row>
    <row r="66" spans="1:24" s="31" customFormat="1" ht="25.5">
      <c r="A66" s="46" t="s">
        <v>151</v>
      </c>
      <c r="B66" s="47" t="s">
        <v>304</v>
      </c>
      <c r="C66" s="48" t="s">
        <v>76</v>
      </c>
      <c r="D66" s="59" t="s">
        <v>77</v>
      </c>
      <c r="E66" s="49" t="s">
        <v>305</v>
      </c>
      <c r="F66" s="50">
        <v>41338</v>
      </c>
      <c r="G66" s="51" t="s">
        <v>306</v>
      </c>
      <c r="H66" s="51" t="s">
        <v>307</v>
      </c>
      <c r="I66" s="52"/>
      <c r="J66" s="52"/>
      <c r="K66" s="52"/>
      <c r="L66" s="52"/>
      <c r="M66" s="52"/>
      <c r="N66" s="53">
        <f t="shared" si="0"/>
        <v>0</v>
      </c>
      <c r="O66" s="54"/>
      <c r="P66" s="54"/>
      <c r="Q66" s="55">
        <f t="shared" si="1"/>
        <v>0</v>
      </c>
      <c r="R66" s="56">
        <v>1021.37</v>
      </c>
      <c r="S66" s="56"/>
      <c r="T66" s="56"/>
      <c r="U66" s="56"/>
      <c r="V66" s="56"/>
      <c r="W66" s="57">
        <f t="shared" si="2"/>
        <v>1021.37</v>
      </c>
      <c r="X66" s="58">
        <f t="shared" si="3"/>
        <v>1021.37</v>
      </c>
    </row>
    <row r="67" spans="1:24" s="45" customFormat="1" ht="38.25">
      <c r="A67" s="46" t="s">
        <v>308</v>
      </c>
      <c r="B67" s="47" t="s">
        <v>309</v>
      </c>
      <c r="C67" s="48" t="s">
        <v>40</v>
      </c>
      <c r="D67" s="48" t="s">
        <v>41</v>
      </c>
      <c r="E67" s="49" t="s">
        <v>310</v>
      </c>
      <c r="F67" s="50">
        <v>41344</v>
      </c>
      <c r="G67" s="51" t="s">
        <v>311</v>
      </c>
      <c r="H67" s="51" t="s">
        <v>312</v>
      </c>
      <c r="I67" s="52"/>
      <c r="J67" s="52"/>
      <c r="K67" s="52"/>
      <c r="L67" s="52"/>
      <c r="M67" s="52"/>
      <c r="N67" s="53">
        <f t="shared" si="0"/>
        <v>0</v>
      </c>
      <c r="O67" s="54"/>
      <c r="P67" s="54"/>
      <c r="Q67" s="55">
        <f t="shared" si="1"/>
        <v>0</v>
      </c>
      <c r="R67" s="56"/>
      <c r="S67" s="56"/>
      <c r="T67" s="56">
        <v>1187.3399999999999</v>
      </c>
      <c r="U67" s="56"/>
      <c r="V67" s="56"/>
      <c r="W67" s="57">
        <f t="shared" si="2"/>
        <v>1187.3399999999999</v>
      </c>
      <c r="X67" s="58">
        <f t="shared" si="3"/>
        <v>1187.3399999999999</v>
      </c>
    </row>
    <row r="68" spans="1:24" s="45" customFormat="1" ht="25.5">
      <c r="A68" s="46" t="s">
        <v>313</v>
      </c>
      <c r="B68" s="47" t="s">
        <v>314</v>
      </c>
      <c r="C68" s="48" t="s">
        <v>76</v>
      </c>
      <c r="D68" s="48" t="s">
        <v>77</v>
      </c>
      <c r="E68" s="49" t="s">
        <v>315</v>
      </c>
      <c r="F68" s="50">
        <v>41341</v>
      </c>
      <c r="G68" s="51" t="s">
        <v>316</v>
      </c>
      <c r="H68" s="51" t="s">
        <v>317</v>
      </c>
      <c r="I68" s="52"/>
      <c r="J68" s="52"/>
      <c r="K68" s="52"/>
      <c r="L68" s="52"/>
      <c r="M68" s="52"/>
      <c r="N68" s="53">
        <f t="shared" ref="N68:N131" si="4">SUM(I68:M68)</f>
        <v>0</v>
      </c>
      <c r="O68" s="54"/>
      <c r="P68" s="54"/>
      <c r="Q68" s="55">
        <f t="shared" ref="Q68:Q131" si="5">SUM(O68:P68)</f>
        <v>0</v>
      </c>
      <c r="R68" s="56">
        <v>1188</v>
      </c>
      <c r="S68" s="56"/>
      <c r="T68" s="56"/>
      <c r="U68" s="56"/>
      <c r="V68" s="56"/>
      <c r="W68" s="57">
        <f t="shared" ref="W68:W131" si="6">SUM(R68:V68)</f>
        <v>1188</v>
      </c>
      <c r="X68" s="58">
        <f t="shared" ref="X68:X131" si="7">N68+Q68+W68</f>
        <v>1188</v>
      </c>
    </row>
    <row r="69" spans="1:24" s="45" customFormat="1" ht="25.5">
      <c r="A69" s="46" t="s">
        <v>314</v>
      </c>
      <c r="B69" s="47" t="s">
        <v>318</v>
      </c>
      <c r="C69" s="48" t="s">
        <v>76</v>
      </c>
      <c r="D69" s="48" t="s">
        <v>77</v>
      </c>
      <c r="E69" s="49" t="s">
        <v>319</v>
      </c>
      <c r="F69" s="50">
        <v>41337</v>
      </c>
      <c r="G69" s="51" t="s">
        <v>320</v>
      </c>
      <c r="H69" s="51" t="s">
        <v>321</v>
      </c>
      <c r="I69" s="52"/>
      <c r="J69" s="52"/>
      <c r="K69" s="52"/>
      <c r="L69" s="52"/>
      <c r="M69" s="52"/>
      <c r="N69" s="53">
        <f t="shared" si="4"/>
        <v>0</v>
      </c>
      <c r="O69" s="54"/>
      <c r="P69" s="54"/>
      <c r="Q69" s="55">
        <f t="shared" si="5"/>
        <v>0</v>
      </c>
      <c r="R69" s="56">
        <v>41875</v>
      </c>
      <c r="S69" s="56"/>
      <c r="T69" s="56"/>
      <c r="U69" s="56"/>
      <c r="V69" s="56"/>
      <c r="W69" s="57">
        <f t="shared" si="6"/>
        <v>41875</v>
      </c>
      <c r="X69" s="58">
        <f t="shared" si="7"/>
        <v>41875</v>
      </c>
    </row>
    <row r="70" spans="1:24" s="31" customFormat="1" ht="38.25">
      <c r="A70" s="46" t="s">
        <v>276</v>
      </c>
      <c r="B70" s="47" t="s">
        <v>322</v>
      </c>
      <c r="C70" s="48" t="s">
        <v>76</v>
      </c>
      <c r="D70" s="48" t="s">
        <v>77</v>
      </c>
      <c r="E70" s="49" t="s">
        <v>323</v>
      </c>
      <c r="F70" s="50">
        <v>41344</v>
      </c>
      <c r="G70" s="51" t="s">
        <v>324</v>
      </c>
      <c r="H70" s="51" t="s">
        <v>325</v>
      </c>
      <c r="I70" s="52"/>
      <c r="J70" s="52"/>
      <c r="K70" s="52"/>
      <c r="L70" s="52"/>
      <c r="M70" s="52"/>
      <c r="N70" s="53">
        <f t="shared" si="4"/>
        <v>0</v>
      </c>
      <c r="O70" s="54"/>
      <c r="P70" s="54"/>
      <c r="Q70" s="55">
        <f t="shared" si="5"/>
        <v>0</v>
      </c>
      <c r="R70" s="56">
        <v>1412.5</v>
      </c>
      <c r="S70" s="56"/>
      <c r="T70" s="56"/>
      <c r="U70" s="56"/>
      <c r="V70" s="56"/>
      <c r="W70" s="57">
        <f t="shared" si="6"/>
        <v>1412.5</v>
      </c>
      <c r="X70" s="58">
        <f t="shared" si="7"/>
        <v>1412.5</v>
      </c>
    </row>
    <row r="71" spans="1:24" s="31" customFormat="1" ht="25.5">
      <c r="A71" s="46" t="s">
        <v>291</v>
      </c>
      <c r="B71" s="47" t="s">
        <v>326</v>
      </c>
      <c r="C71" s="48" t="s">
        <v>76</v>
      </c>
      <c r="D71" s="48" t="s">
        <v>77</v>
      </c>
      <c r="E71" s="49" t="s">
        <v>327</v>
      </c>
      <c r="F71" s="50">
        <v>41344</v>
      </c>
      <c r="G71" s="51" t="s">
        <v>328</v>
      </c>
      <c r="H71" s="51" t="s">
        <v>329</v>
      </c>
      <c r="I71" s="52"/>
      <c r="J71" s="52"/>
      <c r="K71" s="52"/>
      <c r="L71" s="52"/>
      <c r="M71" s="52"/>
      <c r="N71" s="53">
        <f t="shared" si="4"/>
        <v>0</v>
      </c>
      <c r="O71" s="54"/>
      <c r="P71" s="54"/>
      <c r="Q71" s="55">
        <f t="shared" si="5"/>
        <v>0</v>
      </c>
      <c r="R71" s="56">
        <v>2175.25</v>
      </c>
      <c r="S71" s="56"/>
      <c r="T71" s="56"/>
      <c r="U71" s="56"/>
      <c r="V71" s="56"/>
      <c r="W71" s="57">
        <f t="shared" si="6"/>
        <v>2175.25</v>
      </c>
      <c r="X71" s="58">
        <f t="shared" si="7"/>
        <v>2175.25</v>
      </c>
    </row>
    <row r="72" spans="1:24" s="31" customFormat="1" ht="25.5">
      <c r="A72" s="46" t="s">
        <v>268</v>
      </c>
      <c r="B72" s="47" t="s">
        <v>313</v>
      </c>
      <c r="C72" s="48" t="s">
        <v>76</v>
      </c>
      <c r="D72" s="48" t="s">
        <v>77</v>
      </c>
      <c r="E72" s="49" t="s">
        <v>330</v>
      </c>
      <c r="F72" s="50">
        <v>41340</v>
      </c>
      <c r="G72" s="51" t="s">
        <v>331</v>
      </c>
      <c r="H72" s="51" t="s">
        <v>332</v>
      </c>
      <c r="I72" s="52"/>
      <c r="J72" s="52"/>
      <c r="K72" s="52"/>
      <c r="L72" s="52"/>
      <c r="M72" s="52"/>
      <c r="N72" s="53">
        <f t="shared" si="4"/>
        <v>0</v>
      </c>
      <c r="O72" s="54"/>
      <c r="P72" s="54"/>
      <c r="Q72" s="55">
        <f t="shared" si="5"/>
        <v>0</v>
      </c>
      <c r="R72" s="56">
        <v>35329.449999999997</v>
      </c>
      <c r="S72" s="56"/>
      <c r="T72" s="56"/>
      <c r="U72" s="56"/>
      <c r="V72" s="56"/>
      <c r="W72" s="57">
        <f t="shared" si="6"/>
        <v>35329.449999999997</v>
      </c>
      <c r="X72" s="58">
        <f t="shared" si="7"/>
        <v>35329.449999999997</v>
      </c>
    </row>
    <row r="73" spans="1:24" s="45" customFormat="1" ht="25.5">
      <c r="A73" s="46" t="s">
        <v>333</v>
      </c>
      <c r="B73" s="60" t="s">
        <v>308</v>
      </c>
      <c r="C73" s="61" t="s">
        <v>76</v>
      </c>
      <c r="D73" s="61" t="s">
        <v>77</v>
      </c>
      <c r="E73" s="49" t="s">
        <v>334</v>
      </c>
      <c r="F73" s="50">
        <v>41334</v>
      </c>
      <c r="G73" s="51" t="s">
        <v>335</v>
      </c>
      <c r="H73" s="51" t="s">
        <v>336</v>
      </c>
      <c r="I73" s="52"/>
      <c r="J73" s="52"/>
      <c r="K73" s="52"/>
      <c r="L73" s="52"/>
      <c r="M73" s="52"/>
      <c r="N73" s="53">
        <f t="shared" si="4"/>
        <v>0</v>
      </c>
      <c r="O73" s="54"/>
      <c r="P73" s="54">
        <v>10480</v>
      </c>
      <c r="Q73" s="55">
        <f t="shared" si="5"/>
        <v>10480</v>
      </c>
      <c r="R73" s="56">
        <v>15000</v>
      </c>
      <c r="S73" s="56"/>
      <c r="T73" s="56"/>
      <c r="U73" s="56"/>
      <c r="V73" s="56"/>
      <c r="W73" s="57">
        <f t="shared" si="6"/>
        <v>15000</v>
      </c>
      <c r="X73" s="58">
        <f t="shared" si="7"/>
        <v>25480</v>
      </c>
    </row>
    <row r="74" spans="1:24" s="31" customFormat="1" ht="38.25">
      <c r="A74" s="46" t="s">
        <v>337</v>
      </c>
      <c r="B74" s="47" t="s">
        <v>338</v>
      </c>
      <c r="C74" s="48" t="s">
        <v>33</v>
      </c>
      <c r="D74" s="59" t="s">
        <v>34</v>
      </c>
      <c r="E74" s="49" t="s">
        <v>339</v>
      </c>
      <c r="F74" s="50">
        <v>41344</v>
      </c>
      <c r="G74" s="51" t="s">
        <v>340</v>
      </c>
      <c r="H74" s="51" t="s">
        <v>341</v>
      </c>
      <c r="I74" s="52"/>
      <c r="J74" s="52"/>
      <c r="K74" s="52"/>
      <c r="L74" s="52"/>
      <c r="M74" s="52"/>
      <c r="N74" s="53">
        <f t="shared" si="4"/>
        <v>0</v>
      </c>
      <c r="O74" s="54"/>
      <c r="P74" s="54"/>
      <c r="Q74" s="55">
        <f t="shared" si="5"/>
        <v>0</v>
      </c>
      <c r="R74" s="56"/>
      <c r="S74" s="56">
        <v>1977.5</v>
      </c>
      <c r="T74" s="56"/>
      <c r="U74" s="56"/>
      <c r="V74" s="56"/>
      <c r="W74" s="57">
        <f t="shared" si="6"/>
        <v>1977.5</v>
      </c>
      <c r="X74" s="58">
        <f t="shared" si="7"/>
        <v>1977.5</v>
      </c>
    </row>
    <row r="75" spans="1:24" s="31" customFormat="1" ht="25.5">
      <c r="A75" s="46" t="s">
        <v>342</v>
      </c>
      <c r="B75" s="47" t="s">
        <v>343</v>
      </c>
      <c r="C75" s="48" t="s">
        <v>40</v>
      </c>
      <c r="D75" s="59" t="s">
        <v>41</v>
      </c>
      <c r="E75" s="49" t="s">
        <v>344</v>
      </c>
      <c r="F75" s="50">
        <v>41334</v>
      </c>
      <c r="G75" s="51" t="s">
        <v>345</v>
      </c>
      <c r="H75" s="51" t="s">
        <v>346</v>
      </c>
      <c r="I75" s="52"/>
      <c r="J75" s="52"/>
      <c r="K75" s="52"/>
      <c r="L75" s="52"/>
      <c r="M75" s="52"/>
      <c r="N75" s="53">
        <f t="shared" si="4"/>
        <v>0</v>
      </c>
      <c r="O75" s="54"/>
      <c r="P75" s="54"/>
      <c r="Q75" s="55">
        <f t="shared" si="5"/>
        <v>0</v>
      </c>
      <c r="R75" s="56"/>
      <c r="S75" s="56"/>
      <c r="T75" s="56">
        <v>249</v>
      </c>
      <c r="U75" s="56"/>
      <c r="V75" s="56"/>
      <c r="W75" s="57">
        <f t="shared" si="6"/>
        <v>249</v>
      </c>
      <c r="X75" s="58">
        <f t="shared" si="7"/>
        <v>249</v>
      </c>
    </row>
    <row r="76" spans="1:24" s="31" customFormat="1" ht="25.5">
      <c r="A76" s="46" t="s">
        <v>347</v>
      </c>
      <c r="B76" s="47" t="s">
        <v>348</v>
      </c>
      <c r="C76" s="48" t="s">
        <v>76</v>
      </c>
      <c r="D76" s="59" t="s">
        <v>77</v>
      </c>
      <c r="E76" s="49" t="s">
        <v>349</v>
      </c>
      <c r="F76" s="50">
        <v>41355</v>
      </c>
      <c r="G76" s="51" t="s">
        <v>350</v>
      </c>
      <c r="H76" s="51" t="s">
        <v>351</v>
      </c>
      <c r="I76" s="52"/>
      <c r="J76" s="52"/>
      <c r="K76" s="52"/>
      <c r="L76" s="52"/>
      <c r="M76" s="52"/>
      <c r="N76" s="53">
        <f t="shared" si="4"/>
        <v>0</v>
      </c>
      <c r="O76" s="54"/>
      <c r="P76" s="54"/>
      <c r="Q76" s="55">
        <f t="shared" si="5"/>
        <v>0</v>
      </c>
      <c r="R76" s="56">
        <v>6813.1</v>
      </c>
      <c r="S76" s="56"/>
      <c r="T76" s="56"/>
      <c r="U76" s="56"/>
      <c r="V76" s="56"/>
      <c r="W76" s="57">
        <f t="shared" si="6"/>
        <v>6813.1</v>
      </c>
      <c r="X76" s="58">
        <f t="shared" si="7"/>
        <v>6813.1</v>
      </c>
    </row>
    <row r="77" spans="1:24" s="31" customFormat="1" ht="46.5" customHeight="1">
      <c r="A77" s="46" t="s">
        <v>352</v>
      </c>
      <c r="B77" s="63" t="s">
        <v>353</v>
      </c>
      <c r="C77" s="48" t="s">
        <v>33</v>
      </c>
      <c r="D77" s="59" t="s">
        <v>34</v>
      </c>
      <c r="E77" s="49" t="s">
        <v>354</v>
      </c>
      <c r="F77" s="50">
        <v>41355</v>
      </c>
      <c r="G77" s="51" t="s">
        <v>97</v>
      </c>
      <c r="H77" s="51" t="s">
        <v>355</v>
      </c>
      <c r="I77" s="52"/>
      <c r="J77" s="52"/>
      <c r="K77" s="52"/>
      <c r="L77" s="52"/>
      <c r="M77" s="52"/>
      <c r="N77" s="53">
        <f t="shared" si="4"/>
        <v>0</v>
      </c>
      <c r="O77" s="54"/>
      <c r="P77" s="64"/>
      <c r="Q77" s="55">
        <f t="shared" si="5"/>
        <v>0</v>
      </c>
      <c r="R77" s="56"/>
      <c r="S77" s="56">
        <v>1800</v>
      </c>
      <c r="T77" s="56"/>
      <c r="U77" s="56"/>
      <c r="V77" s="56"/>
      <c r="W77" s="57">
        <f t="shared" si="6"/>
        <v>1800</v>
      </c>
      <c r="X77" s="58">
        <f t="shared" si="7"/>
        <v>1800</v>
      </c>
    </row>
    <row r="78" spans="1:24" s="31" customFormat="1" ht="25.5">
      <c r="A78" s="46" t="s">
        <v>356</v>
      </c>
      <c r="B78" s="63" t="s">
        <v>357</v>
      </c>
      <c r="C78" s="48" t="s">
        <v>33</v>
      </c>
      <c r="D78" s="59" t="s">
        <v>34</v>
      </c>
      <c r="E78" s="49" t="s">
        <v>358</v>
      </c>
      <c r="F78" s="50">
        <v>41355</v>
      </c>
      <c r="G78" s="51" t="s">
        <v>359</v>
      </c>
      <c r="H78" s="51" t="s">
        <v>360</v>
      </c>
      <c r="I78" s="52"/>
      <c r="J78" s="52"/>
      <c r="K78" s="52"/>
      <c r="L78" s="52"/>
      <c r="M78" s="52"/>
      <c r="N78" s="53">
        <f t="shared" si="4"/>
        <v>0</v>
      </c>
      <c r="O78" s="54"/>
      <c r="P78" s="64"/>
      <c r="Q78" s="55">
        <f t="shared" si="5"/>
        <v>0</v>
      </c>
      <c r="R78" s="56"/>
      <c r="S78" s="56">
        <v>2373</v>
      </c>
      <c r="T78" s="56"/>
      <c r="U78" s="56"/>
      <c r="V78" s="56"/>
      <c r="W78" s="57">
        <f t="shared" si="6"/>
        <v>2373</v>
      </c>
      <c r="X78" s="58">
        <f t="shared" si="7"/>
        <v>2373</v>
      </c>
    </row>
    <row r="79" spans="1:24" s="31" customFormat="1" ht="25.5">
      <c r="A79" s="46" t="s">
        <v>309</v>
      </c>
      <c r="B79" s="63" t="s">
        <v>337</v>
      </c>
      <c r="C79" s="48" t="s">
        <v>40</v>
      </c>
      <c r="D79" s="59" t="s">
        <v>41</v>
      </c>
      <c r="E79" s="49" t="s">
        <v>361</v>
      </c>
      <c r="F79" s="50">
        <v>41348</v>
      </c>
      <c r="G79" s="51" t="s">
        <v>362</v>
      </c>
      <c r="H79" s="51" t="s">
        <v>363</v>
      </c>
      <c r="I79" s="52"/>
      <c r="J79" s="52"/>
      <c r="K79" s="52"/>
      <c r="L79" s="52"/>
      <c r="M79" s="52"/>
      <c r="N79" s="53">
        <f t="shared" si="4"/>
        <v>0</v>
      </c>
      <c r="O79" s="54"/>
      <c r="P79" s="64"/>
      <c r="Q79" s="55">
        <f t="shared" si="5"/>
        <v>0</v>
      </c>
      <c r="R79" s="56"/>
      <c r="S79" s="56"/>
      <c r="T79" s="56">
        <v>1079</v>
      </c>
      <c r="U79" s="56"/>
      <c r="V79" s="56"/>
      <c r="W79" s="57">
        <f t="shared" si="6"/>
        <v>1079</v>
      </c>
      <c r="X79" s="58">
        <f t="shared" si="7"/>
        <v>1079</v>
      </c>
    </row>
    <row r="80" spans="1:24" s="31" customFormat="1" ht="25.5">
      <c r="A80" s="46" t="s">
        <v>343</v>
      </c>
      <c r="B80" s="63" t="s">
        <v>337</v>
      </c>
      <c r="C80" s="48" t="s">
        <v>186</v>
      </c>
      <c r="D80" s="59" t="s">
        <v>187</v>
      </c>
      <c r="E80" s="49" t="s">
        <v>364</v>
      </c>
      <c r="F80" s="50">
        <v>41348</v>
      </c>
      <c r="G80" s="51" t="s">
        <v>365</v>
      </c>
      <c r="H80" s="51" t="s">
        <v>366</v>
      </c>
      <c r="I80" s="52"/>
      <c r="J80" s="52"/>
      <c r="K80" s="52"/>
      <c r="L80" s="52"/>
      <c r="M80" s="52"/>
      <c r="N80" s="53">
        <f t="shared" si="4"/>
        <v>0</v>
      </c>
      <c r="O80" s="54"/>
      <c r="P80" s="64"/>
      <c r="Q80" s="55">
        <f t="shared" si="5"/>
        <v>0</v>
      </c>
      <c r="R80" s="56"/>
      <c r="S80" s="56"/>
      <c r="T80" s="56"/>
      <c r="U80" s="56">
        <v>171.5</v>
      </c>
      <c r="V80" s="56"/>
      <c r="W80" s="57">
        <f t="shared" si="6"/>
        <v>171.5</v>
      </c>
      <c r="X80" s="58">
        <f t="shared" si="7"/>
        <v>171.5</v>
      </c>
    </row>
    <row r="81" spans="1:24" s="31" customFormat="1" ht="25.5">
      <c r="A81" s="46" t="s">
        <v>318</v>
      </c>
      <c r="B81" s="63" t="s">
        <v>337</v>
      </c>
      <c r="C81" s="48" t="s">
        <v>40</v>
      </c>
      <c r="D81" s="59" t="s">
        <v>41</v>
      </c>
      <c r="E81" s="49" t="s">
        <v>367</v>
      </c>
      <c r="F81" s="50">
        <v>41348</v>
      </c>
      <c r="G81" s="51" t="s">
        <v>365</v>
      </c>
      <c r="H81" s="51" t="s">
        <v>368</v>
      </c>
      <c r="I81" s="52"/>
      <c r="J81" s="52"/>
      <c r="K81" s="52"/>
      <c r="L81" s="52"/>
      <c r="M81" s="52"/>
      <c r="N81" s="53">
        <f t="shared" si="4"/>
        <v>0</v>
      </c>
      <c r="O81" s="54"/>
      <c r="P81" s="54"/>
      <c r="Q81" s="55">
        <f t="shared" si="5"/>
        <v>0</v>
      </c>
      <c r="R81" s="56"/>
      <c r="S81" s="56"/>
      <c r="T81" s="56">
        <v>1293</v>
      </c>
      <c r="U81" s="56"/>
      <c r="V81" s="56"/>
      <c r="W81" s="57">
        <f t="shared" si="6"/>
        <v>1293</v>
      </c>
      <c r="X81" s="58">
        <f t="shared" si="7"/>
        <v>1293</v>
      </c>
    </row>
    <row r="82" spans="1:24" s="31" customFormat="1" ht="25.5">
      <c r="A82" s="46" t="s">
        <v>326</v>
      </c>
      <c r="B82" s="63" t="s">
        <v>337</v>
      </c>
      <c r="C82" s="48" t="s">
        <v>40</v>
      </c>
      <c r="D82" s="59" t="s">
        <v>41</v>
      </c>
      <c r="E82" s="49" t="s">
        <v>369</v>
      </c>
      <c r="F82" s="50">
        <v>41348</v>
      </c>
      <c r="G82" s="51" t="s">
        <v>289</v>
      </c>
      <c r="H82" s="51" t="s">
        <v>370</v>
      </c>
      <c r="I82" s="52"/>
      <c r="J82" s="52"/>
      <c r="K82" s="52"/>
      <c r="L82" s="52"/>
      <c r="M82" s="52"/>
      <c r="N82" s="53">
        <f t="shared" si="4"/>
        <v>0</v>
      </c>
      <c r="O82" s="54"/>
      <c r="P82" s="54"/>
      <c r="Q82" s="55">
        <f t="shared" si="5"/>
        <v>0</v>
      </c>
      <c r="R82" s="56"/>
      <c r="S82" s="56"/>
      <c r="T82" s="56">
        <v>2041.91</v>
      </c>
      <c r="U82" s="56"/>
      <c r="V82" s="56"/>
      <c r="W82" s="57">
        <f t="shared" si="6"/>
        <v>2041.91</v>
      </c>
      <c r="X82" s="58">
        <f t="shared" si="7"/>
        <v>2041.91</v>
      </c>
    </row>
    <row r="83" spans="1:24" s="31" customFormat="1" ht="38.25">
      <c r="A83" s="46" t="s">
        <v>304</v>
      </c>
      <c r="B83" s="63" t="s">
        <v>337</v>
      </c>
      <c r="C83" s="48" t="s">
        <v>40</v>
      </c>
      <c r="D83" s="59" t="s">
        <v>41</v>
      </c>
      <c r="E83" s="49" t="s">
        <v>371</v>
      </c>
      <c r="F83" s="50">
        <v>41348</v>
      </c>
      <c r="G83" s="51" t="s">
        <v>350</v>
      </c>
      <c r="H83" s="51" t="s">
        <v>372</v>
      </c>
      <c r="I83" s="52"/>
      <c r="J83" s="52"/>
      <c r="K83" s="52"/>
      <c r="L83" s="52"/>
      <c r="M83" s="52"/>
      <c r="N83" s="53">
        <f t="shared" si="4"/>
        <v>0</v>
      </c>
      <c r="O83" s="54"/>
      <c r="P83" s="54"/>
      <c r="Q83" s="55">
        <f t="shared" si="5"/>
        <v>0</v>
      </c>
      <c r="R83" s="56"/>
      <c r="S83" s="56"/>
      <c r="T83" s="56">
        <v>3518.34</v>
      </c>
      <c r="U83" s="56"/>
      <c r="V83" s="56"/>
      <c r="W83" s="57">
        <f t="shared" si="6"/>
        <v>3518.34</v>
      </c>
      <c r="X83" s="58">
        <f t="shared" si="7"/>
        <v>3518.34</v>
      </c>
    </row>
    <row r="84" spans="1:24" s="31" customFormat="1" ht="25.5">
      <c r="A84" s="46" t="s">
        <v>322</v>
      </c>
      <c r="B84" s="63" t="s">
        <v>337</v>
      </c>
      <c r="C84" s="48" t="s">
        <v>40</v>
      </c>
      <c r="D84" s="59" t="s">
        <v>41</v>
      </c>
      <c r="E84" s="49" t="s">
        <v>373</v>
      </c>
      <c r="F84" s="50">
        <v>41348</v>
      </c>
      <c r="G84" s="51" t="s">
        <v>374</v>
      </c>
      <c r="H84" s="51" t="s">
        <v>375</v>
      </c>
      <c r="I84" s="52"/>
      <c r="J84" s="52"/>
      <c r="K84" s="52"/>
      <c r="L84" s="52"/>
      <c r="M84" s="52"/>
      <c r="N84" s="53">
        <f t="shared" si="4"/>
        <v>0</v>
      </c>
      <c r="O84" s="54"/>
      <c r="P84" s="64"/>
      <c r="Q84" s="55">
        <f t="shared" si="5"/>
        <v>0</v>
      </c>
      <c r="R84" s="56"/>
      <c r="S84" s="56"/>
      <c r="T84" s="56">
        <v>425.26</v>
      </c>
      <c r="U84" s="56"/>
      <c r="V84" s="56"/>
      <c r="W84" s="57">
        <f t="shared" si="6"/>
        <v>425.26</v>
      </c>
      <c r="X84" s="58">
        <f t="shared" si="7"/>
        <v>425.26</v>
      </c>
    </row>
    <row r="85" spans="1:24" s="31" customFormat="1" ht="25.5">
      <c r="A85" s="46" t="s">
        <v>376</v>
      </c>
      <c r="B85" s="63" t="s">
        <v>337</v>
      </c>
      <c r="C85" s="48" t="s">
        <v>40</v>
      </c>
      <c r="D85" s="59" t="s">
        <v>41</v>
      </c>
      <c r="E85" s="49" t="s">
        <v>377</v>
      </c>
      <c r="F85" s="50">
        <v>41348</v>
      </c>
      <c r="G85" s="51" t="s">
        <v>378</v>
      </c>
      <c r="H85" s="51" t="s">
        <v>379</v>
      </c>
      <c r="I85" s="52"/>
      <c r="J85" s="52"/>
      <c r="K85" s="52"/>
      <c r="L85" s="52"/>
      <c r="M85" s="52"/>
      <c r="N85" s="53">
        <f t="shared" si="4"/>
        <v>0</v>
      </c>
      <c r="O85" s="54"/>
      <c r="P85" s="64"/>
      <c r="Q85" s="55">
        <f t="shared" si="5"/>
        <v>0</v>
      </c>
      <c r="R85" s="56"/>
      <c r="S85" s="56"/>
      <c r="T85" s="56">
        <v>76</v>
      </c>
      <c r="U85" s="56"/>
      <c r="V85" s="56"/>
      <c r="W85" s="57">
        <f t="shared" si="6"/>
        <v>76</v>
      </c>
      <c r="X85" s="58">
        <f t="shared" si="7"/>
        <v>76</v>
      </c>
    </row>
    <row r="86" spans="1:24" s="31" customFormat="1" ht="25.5">
      <c r="A86" s="46" t="s">
        <v>380</v>
      </c>
      <c r="B86" s="63" t="s">
        <v>347</v>
      </c>
      <c r="C86" s="48" t="s">
        <v>76</v>
      </c>
      <c r="D86" s="59" t="s">
        <v>41</v>
      </c>
      <c r="E86" s="49" t="s">
        <v>381</v>
      </c>
      <c r="F86" s="50">
        <v>41351</v>
      </c>
      <c r="G86" s="51" t="s">
        <v>382</v>
      </c>
      <c r="H86" s="51" t="s">
        <v>383</v>
      </c>
      <c r="I86" s="52"/>
      <c r="J86" s="52"/>
      <c r="K86" s="52"/>
      <c r="L86" s="52"/>
      <c r="M86" s="52"/>
      <c r="N86" s="53">
        <f t="shared" si="4"/>
        <v>0</v>
      </c>
      <c r="O86" s="54"/>
      <c r="P86" s="64"/>
      <c r="Q86" s="55">
        <f t="shared" si="5"/>
        <v>0</v>
      </c>
      <c r="R86" s="56">
        <v>1359.34</v>
      </c>
      <c r="S86" s="56"/>
      <c r="T86" s="56"/>
      <c r="U86" s="56"/>
      <c r="V86" s="56"/>
      <c r="W86" s="57">
        <f t="shared" si="6"/>
        <v>1359.34</v>
      </c>
      <c r="X86" s="58">
        <f t="shared" si="7"/>
        <v>1359.34</v>
      </c>
    </row>
    <row r="87" spans="1:24" s="31" customFormat="1" ht="25.5">
      <c r="A87" s="46" t="s">
        <v>295</v>
      </c>
      <c r="B87" s="63" t="s">
        <v>347</v>
      </c>
      <c r="C87" s="48" t="s">
        <v>76</v>
      </c>
      <c r="D87" s="59" t="s">
        <v>41</v>
      </c>
      <c r="E87" s="49" t="s">
        <v>384</v>
      </c>
      <c r="F87" s="50">
        <v>41351</v>
      </c>
      <c r="G87" s="51" t="s">
        <v>385</v>
      </c>
      <c r="H87" s="51" t="s">
        <v>386</v>
      </c>
      <c r="I87" s="52"/>
      <c r="J87" s="52"/>
      <c r="K87" s="52"/>
      <c r="L87" s="52"/>
      <c r="M87" s="52"/>
      <c r="N87" s="53">
        <f t="shared" si="4"/>
        <v>0</v>
      </c>
      <c r="O87" s="54"/>
      <c r="P87" s="64"/>
      <c r="Q87" s="55">
        <f t="shared" si="5"/>
        <v>0</v>
      </c>
      <c r="R87" s="56">
        <v>1864.5</v>
      </c>
      <c r="S87" s="56"/>
      <c r="T87" s="56"/>
      <c r="U87" s="56"/>
      <c r="V87" s="56"/>
      <c r="W87" s="57">
        <f t="shared" si="6"/>
        <v>1864.5</v>
      </c>
      <c r="X87" s="58">
        <f t="shared" si="7"/>
        <v>1864.5</v>
      </c>
    </row>
    <row r="88" spans="1:24" s="31" customFormat="1" ht="25.5">
      <c r="A88" s="46" t="s">
        <v>338</v>
      </c>
      <c r="B88" s="63" t="s">
        <v>347</v>
      </c>
      <c r="C88" s="48" t="s">
        <v>40</v>
      </c>
      <c r="D88" s="59" t="s">
        <v>41</v>
      </c>
      <c r="E88" s="49" t="s">
        <v>387</v>
      </c>
      <c r="F88" s="50">
        <v>41351</v>
      </c>
      <c r="G88" s="51" t="s">
        <v>385</v>
      </c>
      <c r="H88" s="51" t="s">
        <v>388</v>
      </c>
      <c r="I88" s="52"/>
      <c r="J88" s="52"/>
      <c r="K88" s="52"/>
      <c r="L88" s="52"/>
      <c r="M88" s="52"/>
      <c r="N88" s="53">
        <f t="shared" si="4"/>
        <v>0</v>
      </c>
      <c r="O88" s="54"/>
      <c r="P88" s="54"/>
      <c r="Q88" s="55">
        <f t="shared" si="5"/>
        <v>0</v>
      </c>
      <c r="R88" s="56"/>
      <c r="S88" s="56"/>
      <c r="T88" s="56">
        <v>11423.17</v>
      </c>
      <c r="U88" s="56"/>
      <c r="V88" s="56"/>
      <c r="W88" s="57">
        <f t="shared" si="6"/>
        <v>11423.17</v>
      </c>
      <c r="X88" s="58">
        <f t="shared" si="7"/>
        <v>11423.17</v>
      </c>
    </row>
    <row r="89" spans="1:24" s="31" customFormat="1" ht="25.5">
      <c r="A89" s="46" t="s">
        <v>389</v>
      </c>
      <c r="B89" s="63" t="s">
        <v>347</v>
      </c>
      <c r="C89" s="48" t="s">
        <v>40</v>
      </c>
      <c r="D89" s="59" t="s">
        <v>41</v>
      </c>
      <c r="E89" s="49" t="s">
        <v>390</v>
      </c>
      <c r="F89" s="50">
        <v>41351</v>
      </c>
      <c r="G89" s="51" t="s">
        <v>391</v>
      </c>
      <c r="H89" s="51" t="s">
        <v>392</v>
      </c>
      <c r="I89" s="52"/>
      <c r="J89" s="52"/>
      <c r="K89" s="52"/>
      <c r="L89" s="52"/>
      <c r="M89" s="52"/>
      <c r="N89" s="53">
        <f t="shared" si="4"/>
        <v>0</v>
      </c>
      <c r="O89" s="54"/>
      <c r="P89" s="54"/>
      <c r="Q89" s="55">
        <f t="shared" si="5"/>
        <v>0</v>
      </c>
      <c r="R89" s="56"/>
      <c r="S89" s="56"/>
      <c r="T89" s="56">
        <v>10592</v>
      </c>
      <c r="U89" s="56"/>
      <c r="V89" s="56"/>
      <c r="W89" s="57">
        <f t="shared" si="6"/>
        <v>10592</v>
      </c>
      <c r="X89" s="58">
        <f t="shared" si="7"/>
        <v>10592</v>
      </c>
    </row>
    <row r="90" spans="1:24" s="31" customFormat="1" ht="25.5">
      <c r="A90" s="46" t="s">
        <v>393</v>
      </c>
      <c r="B90" s="63" t="s">
        <v>347</v>
      </c>
      <c r="C90" s="48" t="s">
        <v>230</v>
      </c>
      <c r="D90" s="59" t="s">
        <v>48</v>
      </c>
      <c r="E90" s="49" t="s">
        <v>394</v>
      </c>
      <c r="F90" s="50">
        <v>41351</v>
      </c>
      <c r="G90" s="51" t="s">
        <v>391</v>
      </c>
      <c r="H90" s="51" t="s">
        <v>395</v>
      </c>
      <c r="I90" s="52">
        <v>1760</v>
      </c>
      <c r="J90" s="52"/>
      <c r="K90" s="52"/>
      <c r="L90" s="52"/>
      <c r="M90" s="52"/>
      <c r="N90" s="53">
        <f t="shared" si="4"/>
        <v>1760</v>
      </c>
      <c r="O90" s="54"/>
      <c r="P90" s="54"/>
      <c r="Q90" s="55">
        <f t="shared" si="5"/>
        <v>0</v>
      </c>
      <c r="R90" s="56"/>
      <c r="S90" s="56"/>
      <c r="T90" s="56"/>
      <c r="U90" s="56"/>
      <c r="V90" s="56"/>
      <c r="W90" s="57">
        <f t="shared" si="6"/>
        <v>0</v>
      </c>
      <c r="X90" s="58">
        <f t="shared" si="7"/>
        <v>1760</v>
      </c>
    </row>
    <row r="91" spans="1:24" s="31" customFormat="1" ht="25.5">
      <c r="A91" s="46" t="s">
        <v>396</v>
      </c>
      <c r="B91" s="63" t="s">
        <v>347</v>
      </c>
      <c r="C91" s="48" t="s">
        <v>186</v>
      </c>
      <c r="D91" s="59" t="s">
        <v>187</v>
      </c>
      <c r="E91" s="49" t="s">
        <v>397</v>
      </c>
      <c r="F91" s="50">
        <v>41351</v>
      </c>
      <c r="G91" s="51" t="s">
        <v>398</v>
      </c>
      <c r="H91" s="51" t="s">
        <v>399</v>
      </c>
      <c r="I91" s="52"/>
      <c r="J91" s="52"/>
      <c r="K91" s="52"/>
      <c r="L91" s="52"/>
      <c r="M91" s="52"/>
      <c r="N91" s="53">
        <f t="shared" si="4"/>
        <v>0</v>
      </c>
      <c r="O91" s="54"/>
      <c r="P91" s="64"/>
      <c r="Q91" s="55">
        <f t="shared" si="5"/>
        <v>0</v>
      </c>
      <c r="R91" s="56"/>
      <c r="S91" s="56"/>
      <c r="T91" s="56"/>
      <c r="U91" s="56">
        <v>848.92</v>
      </c>
      <c r="V91" s="56"/>
      <c r="W91" s="57">
        <f t="shared" si="6"/>
        <v>848.92</v>
      </c>
      <c r="X91" s="58">
        <f t="shared" si="7"/>
        <v>848.92</v>
      </c>
    </row>
    <row r="92" spans="1:24" s="31" customFormat="1" ht="25.5">
      <c r="A92" s="46" t="s">
        <v>400</v>
      </c>
      <c r="B92" s="63" t="s">
        <v>347</v>
      </c>
      <c r="C92" s="48" t="s">
        <v>40</v>
      </c>
      <c r="D92" s="59" t="s">
        <v>41</v>
      </c>
      <c r="E92" s="49" t="s">
        <v>401</v>
      </c>
      <c r="F92" s="50">
        <v>41351</v>
      </c>
      <c r="G92" s="51" t="s">
        <v>398</v>
      </c>
      <c r="H92" s="51" t="s">
        <v>402</v>
      </c>
      <c r="I92" s="52"/>
      <c r="J92" s="52"/>
      <c r="K92" s="52"/>
      <c r="L92" s="52"/>
      <c r="M92" s="52"/>
      <c r="N92" s="53">
        <f t="shared" si="4"/>
        <v>0</v>
      </c>
      <c r="O92" s="54"/>
      <c r="P92" s="64"/>
      <c r="Q92" s="55">
        <f t="shared" si="5"/>
        <v>0</v>
      </c>
      <c r="R92" s="56"/>
      <c r="S92" s="56"/>
      <c r="T92" s="56">
        <v>85</v>
      </c>
      <c r="U92" s="56"/>
      <c r="V92" s="56"/>
      <c r="W92" s="57">
        <f t="shared" si="6"/>
        <v>85</v>
      </c>
      <c r="X92" s="58">
        <f t="shared" si="7"/>
        <v>85</v>
      </c>
    </row>
    <row r="93" spans="1:24" s="31" customFormat="1" ht="25.5">
      <c r="A93" s="46" t="s">
        <v>403</v>
      </c>
      <c r="B93" s="63" t="s">
        <v>347</v>
      </c>
      <c r="C93" s="48" t="s">
        <v>230</v>
      </c>
      <c r="D93" s="59" t="s">
        <v>48</v>
      </c>
      <c r="E93" s="49" t="s">
        <v>404</v>
      </c>
      <c r="F93" s="50">
        <v>41351</v>
      </c>
      <c r="G93" s="51" t="s">
        <v>405</v>
      </c>
      <c r="H93" s="51" t="s">
        <v>406</v>
      </c>
      <c r="I93" s="52">
        <v>337</v>
      </c>
      <c r="J93" s="52"/>
      <c r="K93" s="52"/>
      <c r="L93" s="52"/>
      <c r="M93" s="52"/>
      <c r="N93" s="53">
        <f t="shared" si="4"/>
        <v>337</v>
      </c>
      <c r="O93" s="54"/>
      <c r="P93" s="54"/>
      <c r="Q93" s="55">
        <f t="shared" si="5"/>
        <v>0</v>
      </c>
      <c r="R93" s="56"/>
      <c r="S93" s="56"/>
      <c r="T93" s="56"/>
      <c r="U93" s="56"/>
      <c r="V93" s="56"/>
      <c r="W93" s="57">
        <f t="shared" si="6"/>
        <v>0</v>
      </c>
      <c r="X93" s="58">
        <f t="shared" si="7"/>
        <v>337</v>
      </c>
    </row>
    <row r="94" spans="1:24" s="31" customFormat="1" ht="25.5">
      <c r="A94" s="46" t="s">
        <v>407</v>
      </c>
      <c r="B94" s="63" t="s">
        <v>347</v>
      </c>
      <c r="C94" s="48" t="s">
        <v>40</v>
      </c>
      <c r="D94" s="59" t="s">
        <v>41</v>
      </c>
      <c r="E94" s="49" t="s">
        <v>408</v>
      </c>
      <c r="F94" s="50">
        <v>41351</v>
      </c>
      <c r="G94" s="51" t="s">
        <v>405</v>
      </c>
      <c r="H94" s="51" t="s">
        <v>409</v>
      </c>
      <c r="I94" s="52"/>
      <c r="J94" s="52"/>
      <c r="K94" s="52"/>
      <c r="L94" s="52"/>
      <c r="M94" s="52"/>
      <c r="N94" s="53">
        <f t="shared" si="4"/>
        <v>0</v>
      </c>
      <c r="O94" s="54"/>
      <c r="P94" s="54"/>
      <c r="Q94" s="55">
        <f t="shared" si="5"/>
        <v>0</v>
      </c>
      <c r="R94" s="56"/>
      <c r="S94" s="56"/>
      <c r="T94" s="56">
        <v>2668.2</v>
      </c>
      <c r="U94" s="56"/>
      <c r="V94" s="56"/>
      <c r="W94" s="57">
        <f t="shared" si="6"/>
        <v>2668.2</v>
      </c>
      <c r="X94" s="58">
        <f t="shared" si="7"/>
        <v>2668.2</v>
      </c>
    </row>
    <row r="95" spans="1:24" s="31" customFormat="1" ht="26.25" customHeight="1">
      <c r="A95" s="46" t="s">
        <v>410</v>
      </c>
      <c r="B95" s="47" t="s">
        <v>396</v>
      </c>
      <c r="C95" s="48" t="s">
        <v>411</v>
      </c>
      <c r="D95" s="59" t="s">
        <v>412</v>
      </c>
      <c r="E95" s="49" t="s">
        <v>413</v>
      </c>
      <c r="F95" s="50">
        <v>41353</v>
      </c>
      <c r="G95" s="51" t="s">
        <v>414</v>
      </c>
      <c r="H95" s="51" t="s">
        <v>415</v>
      </c>
      <c r="I95" s="52">
        <v>7000</v>
      </c>
      <c r="J95" s="52"/>
      <c r="K95" s="52"/>
      <c r="L95" s="52"/>
      <c r="M95" s="52"/>
      <c r="N95" s="53">
        <f t="shared" si="4"/>
        <v>7000</v>
      </c>
      <c r="O95" s="54"/>
      <c r="P95" s="54"/>
      <c r="Q95" s="55">
        <f t="shared" si="5"/>
        <v>0</v>
      </c>
      <c r="R95" s="56">
        <v>3500</v>
      </c>
      <c r="S95" s="56">
        <v>950</v>
      </c>
      <c r="T95" s="56">
        <v>1250</v>
      </c>
      <c r="U95" s="56"/>
      <c r="V95" s="56"/>
      <c r="W95" s="57">
        <f t="shared" si="6"/>
        <v>5700</v>
      </c>
      <c r="X95" s="58">
        <f t="shared" si="7"/>
        <v>12700</v>
      </c>
    </row>
    <row r="96" spans="1:24" s="31" customFormat="1" ht="51">
      <c r="A96" s="46" t="s">
        <v>416</v>
      </c>
      <c r="B96" s="63" t="s">
        <v>400</v>
      </c>
      <c r="C96" s="48" t="s">
        <v>40</v>
      </c>
      <c r="D96" s="59" t="s">
        <v>41</v>
      </c>
      <c r="E96" s="49" t="s">
        <v>417</v>
      </c>
      <c r="F96" s="50">
        <v>41353</v>
      </c>
      <c r="G96" s="51" t="s">
        <v>418</v>
      </c>
      <c r="H96" s="51" t="s">
        <v>419</v>
      </c>
      <c r="I96" s="52"/>
      <c r="J96" s="52"/>
      <c r="K96" s="52"/>
      <c r="L96" s="52"/>
      <c r="M96" s="52"/>
      <c r="N96" s="53">
        <f t="shared" si="4"/>
        <v>0</v>
      </c>
      <c r="O96" s="54"/>
      <c r="P96" s="64"/>
      <c r="Q96" s="55">
        <f t="shared" si="5"/>
        <v>0</v>
      </c>
      <c r="R96" s="56"/>
      <c r="S96" s="56"/>
      <c r="T96" s="56">
        <v>4940.01</v>
      </c>
      <c r="U96" s="56"/>
      <c r="V96" s="56"/>
      <c r="W96" s="57">
        <f t="shared" si="6"/>
        <v>4940.01</v>
      </c>
      <c r="X96" s="58">
        <f t="shared" si="7"/>
        <v>4940.01</v>
      </c>
    </row>
    <row r="97" spans="1:24" s="31" customFormat="1" ht="38.25">
      <c r="A97" s="46" t="s">
        <v>420</v>
      </c>
      <c r="B97" s="63" t="s">
        <v>352</v>
      </c>
      <c r="C97" s="48" t="s">
        <v>421</v>
      </c>
      <c r="D97" s="65" t="s">
        <v>422</v>
      </c>
      <c r="E97" s="49" t="s">
        <v>423</v>
      </c>
      <c r="F97" s="66">
        <v>41355</v>
      </c>
      <c r="G97" s="67" t="s">
        <v>424</v>
      </c>
      <c r="H97" s="67" t="s">
        <v>425</v>
      </c>
      <c r="I97" s="68">
        <v>11200</v>
      </c>
      <c r="J97" s="68"/>
      <c r="K97" s="52"/>
      <c r="L97" s="52"/>
      <c r="M97" s="52"/>
      <c r="N97" s="53">
        <f t="shared" si="4"/>
        <v>11200</v>
      </c>
      <c r="O97" s="54"/>
      <c r="P97" s="64"/>
      <c r="Q97" s="55">
        <f t="shared" si="5"/>
        <v>0</v>
      </c>
      <c r="R97" s="56">
        <v>5900.42</v>
      </c>
      <c r="S97" s="56"/>
      <c r="T97" s="56">
        <v>2064</v>
      </c>
      <c r="U97" s="56"/>
      <c r="V97" s="56"/>
      <c r="W97" s="57">
        <f t="shared" si="6"/>
        <v>7964.42</v>
      </c>
      <c r="X97" s="58">
        <f t="shared" si="7"/>
        <v>19164.419999999998</v>
      </c>
    </row>
    <row r="98" spans="1:24" s="31" customFormat="1" ht="30.75" customHeight="1">
      <c r="A98" s="46" t="s">
        <v>300</v>
      </c>
      <c r="B98" s="63" t="s">
        <v>389</v>
      </c>
      <c r="C98" s="48" t="s">
        <v>76</v>
      </c>
      <c r="D98" s="65" t="s">
        <v>77</v>
      </c>
      <c r="E98" s="49" t="s">
        <v>426</v>
      </c>
      <c r="F98" s="66">
        <v>41355</v>
      </c>
      <c r="G98" s="67" t="s">
        <v>427</v>
      </c>
      <c r="H98" s="67" t="s">
        <v>428</v>
      </c>
      <c r="I98" s="68"/>
      <c r="J98" s="68"/>
      <c r="K98" s="52"/>
      <c r="L98" s="52"/>
      <c r="M98" s="52"/>
      <c r="N98" s="53">
        <f t="shared" si="4"/>
        <v>0</v>
      </c>
      <c r="O98" s="54"/>
      <c r="P98" s="64"/>
      <c r="Q98" s="55">
        <f t="shared" si="5"/>
        <v>0</v>
      </c>
      <c r="R98" s="56">
        <v>2940.01</v>
      </c>
      <c r="S98" s="56"/>
      <c r="T98" s="56"/>
      <c r="U98" s="56"/>
      <c r="V98" s="56"/>
      <c r="W98" s="57">
        <f t="shared" si="6"/>
        <v>2940.01</v>
      </c>
      <c r="X98" s="58">
        <f t="shared" si="7"/>
        <v>2940.01</v>
      </c>
    </row>
    <row r="99" spans="1:24" s="31" customFormat="1" ht="31.5" customHeight="1">
      <c r="A99" s="46" t="s">
        <v>353</v>
      </c>
      <c r="B99" s="63" t="s">
        <v>389</v>
      </c>
      <c r="C99" s="48" t="s">
        <v>429</v>
      </c>
      <c r="D99" s="65" t="s">
        <v>193</v>
      </c>
      <c r="E99" s="49" t="s">
        <v>430</v>
      </c>
      <c r="F99" s="66">
        <v>41355</v>
      </c>
      <c r="G99" s="67" t="s">
        <v>431</v>
      </c>
      <c r="H99" s="67" t="s">
        <v>432</v>
      </c>
      <c r="I99" s="68"/>
      <c r="J99" s="68"/>
      <c r="K99" s="52"/>
      <c r="L99" s="52"/>
      <c r="M99" s="52"/>
      <c r="N99" s="53">
        <f t="shared" si="4"/>
        <v>0</v>
      </c>
      <c r="O99" s="54"/>
      <c r="P99" s="64"/>
      <c r="Q99" s="55">
        <f t="shared" si="5"/>
        <v>0</v>
      </c>
      <c r="R99" s="56"/>
      <c r="S99" s="56">
        <v>2723.0174999999999</v>
      </c>
      <c r="T99" s="56">
        <v>2834.9892</v>
      </c>
      <c r="U99" s="56"/>
      <c r="V99" s="56"/>
      <c r="W99" s="57">
        <f t="shared" si="6"/>
        <v>5558.0066999999999</v>
      </c>
      <c r="X99" s="58">
        <f t="shared" si="7"/>
        <v>5558.0066999999999</v>
      </c>
    </row>
    <row r="100" spans="1:24" s="31" customFormat="1" ht="25.5">
      <c r="A100" s="46" t="s">
        <v>433</v>
      </c>
      <c r="B100" s="47" t="s">
        <v>267</v>
      </c>
      <c r="C100" s="48" t="s">
        <v>76</v>
      </c>
      <c r="D100" s="65" t="s">
        <v>77</v>
      </c>
      <c r="E100" s="49" t="s">
        <v>434</v>
      </c>
      <c r="F100" s="66">
        <v>41348</v>
      </c>
      <c r="G100" s="67" t="s">
        <v>435</v>
      </c>
      <c r="H100" s="67" t="s">
        <v>436</v>
      </c>
      <c r="I100" s="68"/>
      <c r="J100" s="68"/>
      <c r="K100" s="52"/>
      <c r="L100" s="52"/>
      <c r="M100" s="52"/>
      <c r="N100" s="53">
        <f t="shared" si="4"/>
        <v>0</v>
      </c>
      <c r="O100" s="54"/>
      <c r="P100" s="54"/>
      <c r="Q100" s="55">
        <f t="shared" si="5"/>
        <v>0</v>
      </c>
      <c r="R100" s="56">
        <v>1200</v>
      </c>
      <c r="S100" s="56"/>
      <c r="T100" s="56"/>
      <c r="U100" s="56"/>
      <c r="V100" s="56"/>
      <c r="W100" s="57">
        <f t="shared" si="6"/>
        <v>1200</v>
      </c>
      <c r="X100" s="58">
        <f t="shared" si="7"/>
        <v>1200</v>
      </c>
    </row>
    <row r="101" spans="1:24" s="31" customFormat="1" ht="38.25">
      <c r="A101" s="46" t="s">
        <v>437</v>
      </c>
      <c r="B101" s="62" t="s">
        <v>267</v>
      </c>
      <c r="C101" s="48" t="s">
        <v>438</v>
      </c>
      <c r="D101" s="59" t="s">
        <v>48</v>
      </c>
      <c r="E101" s="49" t="s">
        <v>439</v>
      </c>
      <c r="F101" s="50">
        <v>41348</v>
      </c>
      <c r="G101" s="51" t="s">
        <v>440</v>
      </c>
      <c r="H101" s="51" t="s">
        <v>441</v>
      </c>
      <c r="I101" s="52">
        <v>255</v>
      </c>
      <c r="J101" s="52"/>
      <c r="K101" s="52"/>
      <c r="L101" s="52"/>
      <c r="M101" s="52"/>
      <c r="N101" s="53">
        <f t="shared" si="4"/>
        <v>255</v>
      </c>
      <c r="O101" s="54"/>
      <c r="P101" s="54"/>
      <c r="Q101" s="55">
        <f t="shared" si="5"/>
        <v>0</v>
      </c>
      <c r="R101" s="56"/>
      <c r="S101" s="56"/>
      <c r="T101" s="56"/>
      <c r="U101" s="56"/>
      <c r="V101" s="56"/>
      <c r="W101" s="57">
        <f t="shared" si="6"/>
        <v>0</v>
      </c>
      <c r="X101" s="58">
        <f t="shared" si="7"/>
        <v>255</v>
      </c>
    </row>
    <row r="102" spans="1:24" s="31" customFormat="1" ht="25.5">
      <c r="A102" s="46" t="s">
        <v>442</v>
      </c>
      <c r="B102" s="47" t="s">
        <v>393</v>
      </c>
      <c r="C102" s="48" t="s">
        <v>76</v>
      </c>
      <c r="D102" s="59" t="s">
        <v>77</v>
      </c>
      <c r="E102" s="49" t="s">
        <v>443</v>
      </c>
      <c r="F102" s="50">
        <v>41355</v>
      </c>
      <c r="G102" s="51" t="s">
        <v>444</v>
      </c>
      <c r="H102" s="51" t="s">
        <v>445</v>
      </c>
      <c r="I102" s="52"/>
      <c r="J102" s="52"/>
      <c r="K102" s="52"/>
      <c r="L102" s="52"/>
      <c r="M102" s="52"/>
      <c r="N102" s="53">
        <f t="shared" si="4"/>
        <v>0</v>
      </c>
      <c r="O102" s="54"/>
      <c r="P102" s="54"/>
      <c r="Q102" s="55">
        <f t="shared" si="5"/>
        <v>0</v>
      </c>
      <c r="R102" s="56">
        <v>1875.8</v>
      </c>
      <c r="S102" s="56"/>
      <c r="T102" s="56"/>
      <c r="U102" s="56"/>
      <c r="V102" s="56"/>
      <c r="W102" s="57">
        <f t="shared" si="6"/>
        <v>1875.8</v>
      </c>
      <c r="X102" s="58">
        <f t="shared" si="7"/>
        <v>1875.8</v>
      </c>
    </row>
    <row r="103" spans="1:24" s="31" customFormat="1" ht="25.5">
      <c r="A103" s="46" t="s">
        <v>446</v>
      </c>
      <c r="B103" s="47" t="s">
        <v>393</v>
      </c>
      <c r="C103" s="48" t="s">
        <v>76</v>
      </c>
      <c r="D103" s="59" t="s">
        <v>77</v>
      </c>
      <c r="E103" s="49" t="s">
        <v>447</v>
      </c>
      <c r="F103" s="50">
        <v>41355</v>
      </c>
      <c r="G103" s="51" t="s">
        <v>302</v>
      </c>
      <c r="H103" s="51" t="s">
        <v>448</v>
      </c>
      <c r="I103" s="52"/>
      <c r="J103" s="52"/>
      <c r="K103" s="52"/>
      <c r="L103" s="52"/>
      <c r="M103" s="52"/>
      <c r="N103" s="53">
        <f t="shared" si="4"/>
        <v>0</v>
      </c>
      <c r="O103" s="54"/>
      <c r="P103" s="54"/>
      <c r="Q103" s="55">
        <f t="shared" si="5"/>
        <v>0</v>
      </c>
      <c r="R103" s="56">
        <v>281.19</v>
      </c>
      <c r="S103" s="56"/>
      <c r="T103" s="56"/>
      <c r="U103" s="56"/>
      <c r="V103" s="56"/>
      <c r="W103" s="57">
        <f t="shared" si="6"/>
        <v>281.19</v>
      </c>
      <c r="X103" s="58">
        <f t="shared" si="7"/>
        <v>281.19</v>
      </c>
    </row>
    <row r="104" spans="1:24" s="31" customFormat="1" ht="25.5">
      <c r="A104" s="46" t="s">
        <v>449</v>
      </c>
      <c r="B104" s="47" t="s">
        <v>393</v>
      </c>
      <c r="C104" s="48" t="s">
        <v>76</v>
      </c>
      <c r="D104" s="59" t="s">
        <v>77</v>
      </c>
      <c r="E104" s="49" t="s">
        <v>450</v>
      </c>
      <c r="F104" s="50">
        <v>41355</v>
      </c>
      <c r="G104" s="51" t="s">
        <v>204</v>
      </c>
      <c r="H104" s="51" t="s">
        <v>451</v>
      </c>
      <c r="I104" s="52"/>
      <c r="J104" s="52"/>
      <c r="K104" s="52"/>
      <c r="L104" s="52"/>
      <c r="M104" s="52"/>
      <c r="N104" s="53">
        <f t="shared" si="4"/>
        <v>0</v>
      </c>
      <c r="O104" s="54"/>
      <c r="P104" s="54"/>
      <c r="Q104" s="55">
        <f t="shared" si="5"/>
        <v>0</v>
      </c>
      <c r="R104" s="56">
        <v>3546.88</v>
      </c>
      <c r="S104" s="56"/>
      <c r="T104" s="56"/>
      <c r="U104" s="56"/>
      <c r="V104" s="56"/>
      <c r="W104" s="57">
        <f t="shared" si="6"/>
        <v>3546.88</v>
      </c>
      <c r="X104" s="58">
        <f t="shared" si="7"/>
        <v>3546.88</v>
      </c>
    </row>
    <row r="105" spans="1:24" s="31" customFormat="1" ht="25.5">
      <c r="A105" s="46" t="s">
        <v>452</v>
      </c>
      <c r="B105" s="47" t="s">
        <v>376</v>
      </c>
      <c r="C105" s="48" t="s">
        <v>230</v>
      </c>
      <c r="D105" s="59" t="s">
        <v>48</v>
      </c>
      <c r="E105" s="49" t="s">
        <v>453</v>
      </c>
      <c r="F105" s="50">
        <v>41355</v>
      </c>
      <c r="G105" s="51" t="s">
        <v>454</v>
      </c>
      <c r="H105" s="51" t="s">
        <v>455</v>
      </c>
      <c r="I105" s="52">
        <v>78.78</v>
      </c>
      <c r="J105" s="52"/>
      <c r="K105" s="52"/>
      <c r="L105" s="52"/>
      <c r="M105" s="52"/>
      <c r="N105" s="53">
        <f t="shared" si="4"/>
        <v>78.78</v>
      </c>
      <c r="O105" s="54"/>
      <c r="P105" s="54"/>
      <c r="Q105" s="55">
        <f t="shared" si="5"/>
        <v>0</v>
      </c>
      <c r="R105" s="56"/>
      <c r="S105" s="56"/>
      <c r="T105" s="56"/>
      <c r="U105" s="56"/>
      <c r="V105" s="56"/>
      <c r="W105" s="57">
        <f t="shared" si="6"/>
        <v>0</v>
      </c>
      <c r="X105" s="58">
        <f t="shared" si="7"/>
        <v>78.78</v>
      </c>
    </row>
    <row r="106" spans="1:24" s="31" customFormat="1" ht="25.5">
      <c r="A106" s="46" t="s">
        <v>456</v>
      </c>
      <c r="B106" s="47" t="s">
        <v>376</v>
      </c>
      <c r="C106" s="48" t="s">
        <v>230</v>
      </c>
      <c r="D106" s="59" t="s">
        <v>48</v>
      </c>
      <c r="E106" s="49" t="s">
        <v>457</v>
      </c>
      <c r="F106" s="50">
        <v>41355</v>
      </c>
      <c r="G106" s="51" t="s">
        <v>458</v>
      </c>
      <c r="H106" s="51" t="s">
        <v>459</v>
      </c>
      <c r="I106" s="52">
        <v>3799.7</v>
      </c>
      <c r="J106" s="52"/>
      <c r="K106" s="52"/>
      <c r="L106" s="52"/>
      <c r="M106" s="52"/>
      <c r="N106" s="53">
        <f t="shared" si="4"/>
        <v>3799.7</v>
      </c>
      <c r="O106" s="54"/>
      <c r="P106" s="54"/>
      <c r="Q106" s="55">
        <f t="shared" si="5"/>
        <v>0</v>
      </c>
      <c r="R106" s="56"/>
      <c r="S106" s="56"/>
      <c r="T106" s="56"/>
      <c r="U106" s="56"/>
      <c r="V106" s="56"/>
      <c r="W106" s="57">
        <f t="shared" si="6"/>
        <v>0</v>
      </c>
      <c r="X106" s="58">
        <f t="shared" si="7"/>
        <v>3799.7</v>
      </c>
    </row>
    <row r="107" spans="1:24" s="31" customFormat="1" ht="25.5">
      <c r="A107" s="46" t="s">
        <v>460</v>
      </c>
      <c r="B107" s="47" t="s">
        <v>376</v>
      </c>
      <c r="C107" s="48" t="s">
        <v>230</v>
      </c>
      <c r="D107" s="59" t="s">
        <v>48</v>
      </c>
      <c r="E107" s="49" t="s">
        <v>461</v>
      </c>
      <c r="F107" s="50">
        <v>41355</v>
      </c>
      <c r="G107" s="51" t="s">
        <v>444</v>
      </c>
      <c r="H107" s="51" t="s">
        <v>462</v>
      </c>
      <c r="I107" s="52">
        <v>4110.38</v>
      </c>
      <c r="J107" s="52"/>
      <c r="K107" s="52"/>
      <c r="L107" s="52"/>
      <c r="M107" s="52"/>
      <c r="N107" s="53">
        <f t="shared" si="4"/>
        <v>4110.38</v>
      </c>
      <c r="O107" s="54"/>
      <c r="P107" s="54"/>
      <c r="Q107" s="55">
        <f t="shared" si="5"/>
        <v>0</v>
      </c>
      <c r="R107" s="56"/>
      <c r="S107" s="56"/>
      <c r="T107" s="56"/>
      <c r="U107" s="56"/>
      <c r="V107" s="56"/>
      <c r="W107" s="57">
        <f t="shared" si="6"/>
        <v>0</v>
      </c>
      <c r="X107" s="58">
        <f t="shared" si="7"/>
        <v>4110.38</v>
      </c>
    </row>
    <row r="108" spans="1:24" s="31" customFormat="1" ht="25.5">
      <c r="A108" s="46" t="s">
        <v>463</v>
      </c>
      <c r="B108" s="47" t="s">
        <v>376</v>
      </c>
      <c r="C108" s="48" t="s">
        <v>230</v>
      </c>
      <c r="D108" s="59" t="s">
        <v>48</v>
      </c>
      <c r="E108" s="49" t="s">
        <v>464</v>
      </c>
      <c r="F108" s="50">
        <v>41355</v>
      </c>
      <c r="G108" s="51" t="s">
        <v>204</v>
      </c>
      <c r="H108" s="51" t="s">
        <v>465</v>
      </c>
      <c r="I108" s="52">
        <v>10908.9</v>
      </c>
      <c r="J108" s="52"/>
      <c r="K108" s="52"/>
      <c r="L108" s="52"/>
      <c r="M108" s="52"/>
      <c r="N108" s="53">
        <f t="shared" si="4"/>
        <v>10908.9</v>
      </c>
      <c r="O108" s="54"/>
      <c r="P108" s="54"/>
      <c r="Q108" s="55">
        <f t="shared" si="5"/>
        <v>0</v>
      </c>
      <c r="R108" s="56"/>
      <c r="S108" s="56"/>
      <c r="T108" s="56"/>
      <c r="U108" s="56"/>
      <c r="V108" s="56"/>
      <c r="W108" s="57">
        <f t="shared" si="6"/>
        <v>0</v>
      </c>
      <c r="X108" s="58">
        <f t="shared" si="7"/>
        <v>10908.9</v>
      </c>
    </row>
    <row r="109" spans="1:24" s="31" customFormat="1" ht="25.5">
      <c r="A109" s="46" t="s">
        <v>466</v>
      </c>
      <c r="B109" s="47" t="s">
        <v>376</v>
      </c>
      <c r="C109" s="48" t="s">
        <v>230</v>
      </c>
      <c r="D109" s="59" t="s">
        <v>48</v>
      </c>
      <c r="E109" s="49" t="s">
        <v>467</v>
      </c>
      <c r="F109" s="50">
        <v>41355</v>
      </c>
      <c r="G109" s="51" t="s">
        <v>458</v>
      </c>
      <c r="H109" s="51" t="s">
        <v>468</v>
      </c>
      <c r="I109" s="52"/>
      <c r="J109" s="52"/>
      <c r="K109" s="52"/>
      <c r="L109" s="52"/>
      <c r="M109" s="52"/>
      <c r="N109" s="53">
        <f t="shared" si="4"/>
        <v>0</v>
      </c>
      <c r="O109" s="54"/>
      <c r="P109" s="54"/>
      <c r="Q109" s="55">
        <f t="shared" si="5"/>
        <v>0</v>
      </c>
      <c r="R109" s="56"/>
      <c r="S109" s="56"/>
      <c r="T109" s="56">
        <v>375</v>
      </c>
      <c r="U109" s="56"/>
      <c r="V109" s="56"/>
      <c r="W109" s="57">
        <f t="shared" si="6"/>
        <v>375</v>
      </c>
      <c r="X109" s="58">
        <f t="shared" si="7"/>
        <v>375</v>
      </c>
    </row>
    <row r="110" spans="1:24" s="31" customFormat="1" ht="25.5">
      <c r="A110" s="46" t="s">
        <v>348</v>
      </c>
      <c r="B110" s="47" t="s">
        <v>376</v>
      </c>
      <c r="C110" s="48" t="s">
        <v>230</v>
      </c>
      <c r="D110" s="59" t="s">
        <v>48</v>
      </c>
      <c r="E110" s="49" t="s">
        <v>469</v>
      </c>
      <c r="F110" s="50">
        <v>41355</v>
      </c>
      <c r="G110" s="51" t="s">
        <v>470</v>
      </c>
      <c r="H110" s="51" t="s">
        <v>471</v>
      </c>
      <c r="I110" s="52"/>
      <c r="J110" s="52"/>
      <c r="K110" s="52"/>
      <c r="L110" s="52"/>
      <c r="M110" s="52"/>
      <c r="N110" s="53">
        <f t="shared" si="4"/>
        <v>0</v>
      </c>
      <c r="O110" s="54"/>
      <c r="P110" s="54"/>
      <c r="Q110" s="55">
        <f t="shared" si="5"/>
        <v>0</v>
      </c>
      <c r="R110" s="56"/>
      <c r="S110" s="56"/>
      <c r="T110" s="56">
        <v>250</v>
      </c>
      <c r="U110" s="56"/>
      <c r="V110" s="56"/>
      <c r="W110" s="57">
        <f t="shared" si="6"/>
        <v>250</v>
      </c>
      <c r="X110" s="58">
        <f t="shared" si="7"/>
        <v>250</v>
      </c>
    </row>
    <row r="111" spans="1:24" s="31" customFormat="1" ht="25.5">
      <c r="A111" s="46" t="s">
        <v>357</v>
      </c>
      <c r="B111" s="47" t="s">
        <v>376</v>
      </c>
      <c r="C111" s="48" t="s">
        <v>230</v>
      </c>
      <c r="D111" s="59" t="s">
        <v>48</v>
      </c>
      <c r="E111" s="49" t="s">
        <v>472</v>
      </c>
      <c r="F111" s="50">
        <v>41355</v>
      </c>
      <c r="G111" s="51" t="s">
        <v>444</v>
      </c>
      <c r="H111" s="51" t="s">
        <v>473</v>
      </c>
      <c r="I111" s="52"/>
      <c r="J111" s="52"/>
      <c r="K111" s="52"/>
      <c r="L111" s="52"/>
      <c r="M111" s="52"/>
      <c r="N111" s="53">
        <f t="shared" si="4"/>
        <v>0</v>
      </c>
      <c r="O111" s="54"/>
      <c r="P111" s="54"/>
      <c r="Q111" s="55">
        <f t="shared" si="5"/>
        <v>0</v>
      </c>
      <c r="R111" s="56"/>
      <c r="S111" s="56"/>
      <c r="T111" s="56">
        <v>786</v>
      </c>
      <c r="U111" s="56"/>
      <c r="V111" s="56"/>
      <c r="W111" s="57">
        <f t="shared" si="6"/>
        <v>786</v>
      </c>
      <c r="X111" s="58">
        <f t="shared" si="7"/>
        <v>786</v>
      </c>
    </row>
    <row r="112" spans="1:24" s="31" customFormat="1" ht="25.5">
      <c r="A112" s="46" t="s">
        <v>474</v>
      </c>
      <c r="B112" s="47" t="s">
        <v>376</v>
      </c>
      <c r="C112" s="48" t="s">
        <v>230</v>
      </c>
      <c r="D112" s="59" t="s">
        <v>48</v>
      </c>
      <c r="E112" s="49" t="s">
        <v>475</v>
      </c>
      <c r="F112" s="50">
        <v>41355</v>
      </c>
      <c r="G112" s="51" t="s">
        <v>204</v>
      </c>
      <c r="H112" s="51" t="s">
        <v>476</v>
      </c>
      <c r="I112" s="52"/>
      <c r="J112" s="52"/>
      <c r="K112" s="52"/>
      <c r="L112" s="52"/>
      <c r="M112" s="52"/>
      <c r="N112" s="53">
        <f t="shared" si="4"/>
        <v>0</v>
      </c>
      <c r="O112" s="54"/>
      <c r="P112" s="54"/>
      <c r="Q112" s="55">
        <f t="shared" si="5"/>
        <v>0</v>
      </c>
      <c r="R112" s="56"/>
      <c r="S112" s="56"/>
      <c r="T112" s="56">
        <v>1223.9000000000001</v>
      </c>
      <c r="U112" s="56"/>
      <c r="V112" s="56"/>
      <c r="W112" s="57">
        <f t="shared" si="6"/>
        <v>1223.9000000000001</v>
      </c>
      <c r="X112" s="58">
        <f t="shared" si="7"/>
        <v>1223.9000000000001</v>
      </c>
    </row>
    <row r="113" spans="1:24" s="31" customFormat="1" ht="25.5">
      <c r="A113" s="46" t="s">
        <v>477</v>
      </c>
      <c r="B113" s="47" t="s">
        <v>376</v>
      </c>
      <c r="C113" s="48" t="s">
        <v>230</v>
      </c>
      <c r="D113" s="59" t="s">
        <v>48</v>
      </c>
      <c r="E113" s="49" t="s">
        <v>478</v>
      </c>
      <c r="F113" s="50">
        <v>41355</v>
      </c>
      <c r="G113" s="51" t="s">
        <v>302</v>
      </c>
      <c r="H113" s="51" t="s">
        <v>479</v>
      </c>
      <c r="I113" s="52"/>
      <c r="J113" s="52"/>
      <c r="K113" s="52"/>
      <c r="L113" s="52"/>
      <c r="M113" s="52"/>
      <c r="N113" s="53">
        <f t="shared" si="4"/>
        <v>0</v>
      </c>
      <c r="O113" s="54"/>
      <c r="P113" s="54"/>
      <c r="Q113" s="55">
        <f t="shared" si="5"/>
        <v>0</v>
      </c>
      <c r="R113" s="56"/>
      <c r="S113" s="56"/>
      <c r="T113" s="56"/>
      <c r="U113" s="56">
        <v>54.95</v>
      </c>
      <c r="V113" s="56"/>
      <c r="W113" s="57">
        <f t="shared" si="6"/>
        <v>54.95</v>
      </c>
      <c r="X113" s="58">
        <f t="shared" si="7"/>
        <v>54.95</v>
      </c>
    </row>
    <row r="114" spans="1:24" s="31" customFormat="1" ht="25.5">
      <c r="A114" s="46" t="s">
        <v>480</v>
      </c>
      <c r="B114" s="47" t="s">
        <v>376</v>
      </c>
      <c r="C114" s="48" t="s">
        <v>230</v>
      </c>
      <c r="D114" s="59" t="s">
        <v>48</v>
      </c>
      <c r="E114" s="49" t="s">
        <v>481</v>
      </c>
      <c r="F114" s="50">
        <v>41355</v>
      </c>
      <c r="G114" s="51" t="s">
        <v>444</v>
      </c>
      <c r="H114" s="51" t="s">
        <v>482</v>
      </c>
      <c r="I114" s="52"/>
      <c r="J114" s="52"/>
      <c r="K114" s="52"/>
      <c r="L114" s="52"/>
      <c r="M114" s="52"/>
      <c r="N114" s="53">
        <f t="shared" si="4"/>
        <v>0</v>
      </c>
      <c r="O114" s="54"/>
      <c r="P114" s="54"/>
      <c r="Q114" s="55">
        <f t="shared" si="5"/>
        <v>0</v>
      </c>
      <c r="R114" s="56"/>
      <c r="S114" s="56"/>
      <c r="T114" s="56"/>
      <c r="U114" s="56">
        <v>130.4</v>
      </c>
      <c r="V114" s="56"/>
      <c r="W114" s="57">
        <f t="shared" si="6"/>
        <v>130.4</v>
      </c>
      <c r="X114" s="58">
        <f t="shared" si="7"/>
        <v>130.4</v>
      </c>
    </row>
    <row r="115" spans="1:24" s="31" customFormat="1" ht="25.5">
      <c r="A115" s="46" t="s">
        <v>483</v>
      </c>
      <c r="B115" s="47" t="s">
        <v>376</v>
      </c>
      <c r="C115" s="48" t="s">
        <v>230</v>
      </c>
      <c r="D115" s="59" t="s">
        <v>48</v>
      </c>
      <c r="E115" s="49" t="s">
        <v>484</v>
      </c>
      <c r="F115" s="50">
        <v>41355</v>
      </c>
      <c r="G115" s="51" t="s">
        <v>204</v>
      </c>
      <c r="H115" s="51" t="s">
        <v>485</v>
      </c>
      <c r="I115" s="52"/>
      <c r="J115" s="52"/>
      <c r="K115" s="52"/>
      <c r="L115" s="52"/>
      <c r="M115" s="52"/>
      <c r="N115" s="53">
        <f t="shared" si="4"/>
        <v>0</v>
      </c>
      <c r="O115" s="54"/>
      <c r="P115" s="54"/>
      <c r="Q115" s="55">
        <f t="shared" si="5"/>
        <v>0</v>
      </c>
      <c r="R115" s="56"/>
      <c r="S115" s="56"/>
      <c r="T115" s="56"/>
      <c r="U115" s="56">
        <v>455.07</v>
      </c>
      <c r="V115" s="56"/>
      <c r="W115" s="57">
        <f t="shared" si="6"/>
        <v>455.07</v>
      </c>
      <c r="X115" s="58">
        <f t="shared" si="7"/>
        <v>455.07</v>
      </c>
    </row>
    <row r="116" spans="1:24" s="31" customFormat="1" ht="25.5">
      <c r="A116" s="46" t="s">
        <v>486</v>
      </c>
      <c r="B116" s="47" t="s">
        <v>410</v>
      </c>
      <c r="C116" s="48" t="s">
        <v>76</v>
      </c>
      <c r="D116" s="59" t="s">
        <v>77</v>
      </c>
      <c r="E116" s="49" t="s">
        <v>487</v>
      </c>
      <c r="F116" s="50">
        <v>41355</v>
      </c>
      <c r="G116" s="51" t="s">
        <v>488</v>
      </c>
      <c r="H116" s="51" t="s">
        <v>489</v>
      </c>
      <c r="I116" s="52"/>
      <c r="J116" s="52"/>
      <c r="K116" s="52"/>
      <c r="L116" s="52"/>
      <c r="M116" s="52"/>
      <c r="N116" s="53">
        <f t="shared" si="4"/>
        <v>0</v>
      </c>
      <c r="O116" s="54"/>
      <c r="P116" s="54"/>
      <c r="Q116" s="55">
        <f t="shared" si="5"/>
        <v>0</v>
      </c>
      <c r="R116" s="56">
        <v>523.79</v>
      </c>
      <c r="S116" s="56"/>
      <c r="T116" s="56"/>
      <c r="U116" s="56"/>
      <c r="V116" s="56"/>
      <c r="W116" s="57">
        <f t="shared" si="6"/>
        <v>523.79</v>
      </c>
      <c r="X116" s="58">
        <f t="shared" si="7"/>
        <v>523.79</v>
      </c>
    </row>
    <row r="117" spans="1:24" s="31" customFormat="1" ht="38.25">
      <c r="A117" s="46" t="s">
        <v>490</v>
      </c>
      <c r="B117" s="47" t="s">
        <v>410</v>
      </c>
      <c r="C117" s="48" t="s">
        <v>76</v>
      </c>
      <c r="D117" s="59" t="s">
        <v>77</v>
      </c>
      <c r="E117" s="49" t="s">
        <v>491</v>
      </c>
      <c r="F117" s="50">
        <v>41355</v>
      </c>
      <c r="G117" s="51" t="s">
        <v>492</v>
      </c>
      <c r="H117" s="51" t="s">
        <v>493</v>
      </c>
      <c r="I117" s="52"/>
      <c r="J117" s="52"/>
      <c r="K117" s="52"/>
      <c r="L117" s="52"/>
      <c r="M117" s="52"/>
      <c r="N117" s="53">
        <f t="shared" si="4"/>
        <v>0</v>
      </c>
      <c r="O117" s="54"/>
      <c r="P117" s="54"/>
      <c r="Q117" s="55">
        <f t="shared" si="5"/>
        <v>0</v>
      </c>
      <c r="R117" s="56">
        <v>678.58</v>
      </c>
      <c r="S117" s="56"/>
      <c r="T117" s="56"/>
      <c r="U117" s="56"/>
      <c r="V117" s="56"/>
      <c r="W117" s="57">
        <f t="shared" si="6"/>
        <v>678.58</v>
      </c>
      <c r="X117" s="58">
        <f t="shared" si="7"/>
        <v>678.58</v>
      </c>
    </row>
    <row r="118" spans="1:24" s="31" customFormat="1" ht="25.5">
      <c r="A118" s="46" t="s">
        <v>494</v>
      </c>
      <c r="B118" s="47" t="s">
        <v>410</v>
      </c>
      <c r="C118" s="48" t="s">
        <v>76</v>
      </c>
      <c r="D118" s="59" t="s">
        <v>77</v>
      </c>
      <c r="E118" s="49" t="s">
        <v>495</v>
      </c>
      <c r="F118" s="50">
        <v>41355</v>
      </c>
      <c r="G118" s="51" t="s">
        <v>496</v>
      </c>
      <c r="H118" s="51" t="s">
        <v>497</v>
      </c>
      <c r="I118" s="52"/>
      <c r="J118" s="52"/>
      <c r="K118" s="52"/>
      <c r="L118" s="52"/>
      <c r="M118" s="52"/>
      <c r="N118" s="53">
        <f t="shared" si="4"/>
        <v>0</v>
      </c>
      <c r="O118" s="54"/>
      <c r="P118" s="54"/>
      <c r="Q118" s="55">
        <f t="shared" si="5"/>
        <v>0</v>
      </c>
      <c r="R118" s="56">
        <v>912.06</v>
      </c>
      <c r="S118" s="56"/>
      <c r="T118" s="56"/>
      <c r="U118" s="56"/>
      <c r="V118" s="56"/>
      <c r="W118" s="57">
        <f t="shared" si="6"/>
        <v>912.06</v>
      </c>
      <c r="X118" s="58">
        <f t="shared" si="7"/>
        <v>912.06</v>
      </c>
    </row>
    <row r="119" spans="1:24" s="31" customFormat="1" ht="25.5">
      <c r="A119" s="46" t="s">
        <v>498</v>
      </c>
      <c r="B119" s="47" t="s">
        <v>410</v>
      </c>
      <c r="C119" s="48" t="s">
        <v>76</v>
      </c>
      <c r="D119" s="59" t="s">
        <v>77</v>
      </c>
      <c r="E119" s="49" t="s">
        <v>499</v>
      </c>
      <c r="F119" s="50">
        <v>41355</v>
      </c>
      <c r="G119" s="51" t="s">
        <v>500</v>
      </c>
      <c r="H119" s="51" t="s">
        <v>501</v>
      </c>
      <c r="I119" s="52"/>
      <c r="J119" s="52"/>
      <c r="K119" s="52"/>
      <c r="L119" s="52"/>
      <c r="M119" s="52"/>
      <c r="N119" s="53">
        <f t="shared" si="4"/>
        <v>0</v>
      </c>
      <c r="O119" s="54"/>
      <c r="P119" s="54"/>
      <c r="Q119" s="55">
        <f t="shared" si="5"/>
        <v>0</v>
      </c>
      <c r="R119" s="56">
        <v>381.13</v>
      </c>
      <c r="S119" s="56"/>
      <c r="T119" s="56"/>
      <c r="U119" s="56"/>
      <c r="V119" s="56"/>
      <c r="W119" s="57">
        <f t="shared" si="6"/>
        <v>381.13</v>
      </c>
      <c r="X119" s="58">
        <f t="shared" si="7"/>
        <v>381.13</v>
      </c>
    </row>
    <row r="120" spans="1:24" s="31" customFormat="1" ht="25.5">
      <c r="A120" s="46" t="s">
        <v>502</v>
      </c>
      <c r="B120" s="47" t="s">
        <v>410</v>
      </c>
      <c r="C120" s="48" t="s">
        <v>40</v>
      </c>
      <c r="D120" s="59" t="s">
        <v>41</v>
      </c>
      <c r="E120" s="49" t="s">
        <v>503</v>
      </c>
      <c r="F120" s="50">
        <v>41355</v>
      </c>
      <c r="G120" s="51" t="s">
        <v>488</v>
      </c>
      <c r="H120" s="51" t="s">
        <v>504</v>
      </c>
      <c r="I120" s="52"/>
      <c r="J120" s="52"/>
      <c r="K120" s="52"/>
      <c r="L120" s="52"/>
      <c r="M120" s="52"/>
      <c r="N120" s="53">
        <f t="shared" si="4"/>
        <v>0</v>
      </c>
      <c r="O120" s="54"/>
      <c r="P120" s="54"/>
      <c r="Q120" s="55">
        <f t="shared" si="5"/>
        <v>0</v>
      </c>
      <c r="R120" s="56"/>
      <c r="S120" s="56"/>
      <c r="T120" s="56">
        <v>9.5</v>
      </c>
      <c r="U120" s="56"/>
      <c r="V120" s="56"/>
      <c r="W120" s="57">
        <f t="shared" si="6"/>
        <v>9.5</v>
      </c>
      <c r="X120" s="58">
        <f t="shared" si="7"/>
        <v>9.5</v>
      </c>
    </row>
    <row r="121" spans="1:24" s="31" customFormat="1" ht="38.25">
      <c r="A121" s="46" t="s">
        <v>505</v>
      </c>
      <c r="B121" s="47" t="s">
        <v>410</v>
      </c>
      <c r="C121" s="48" t="s">
        <v>40</v>
      </c>
      <c r="D121" s="59" t="s">
        <v>41</v>
      </c>
      <c r="E121" s="49" t="s">
        <v>506</v>
      </c>
      <c r="F121" s="50">
        <v>41355</v>
      </c>
      <c r="G121" s="51" t="s">
        <v>492</v>
      </c>
      <c r="H121" s="51" t="s">
        <v>507</v>
      </c>
      <c r="I121" s="52"/>
      <c r="J121" s="52"/>
      <c r="K121" s="52"/>
      <c r="L121" s="52"/>
      <c r="M121" s="52"/>
      <c r="N121" s="53">
        <f t="shared" si="4"/>
        <v>0</v>
      </c>
      <c r="O121" s="54"/>
      <c r="P121" s="54"/>
      <c r="Q121" s="55">
        <f t="shared" si="5"/>
        <v>0</v>
      </c>
      <c r="R121" s="56"/>
      <c r="S121" s="56"/>
      <c r="T121" s="56">
        <v>12.54</v>
      </c>
      <c r="U121" s="56"/>
      <c r="V121" s="56"/>
      <c r="W121" s="57">
        <f t="shared" si="6"/>
        <v>12.54</v>
      </c>
      <c r="X121" s="58">
        <f t="shared" si="7"/>
        <v>12.54</v>
      </c>
    </row>
    <row r="122" spans="1:24" s="31" customFormat="1" ht="25.5">
      <c r="A122" s="46" t="s">
        <v>508</v>
      </c>
      <c r="B122" s="47" t="s">
        <v>480</v>
      </c>
      <c r="C122" s="48" t="s">
        <v>509</v>
      </c>
      <c r="D122" s="59" t="s">
        <v>48</v>
      </c>
      <c r="E122" s="49" t="s">
        <v>510</v>
      </c>
      <c r="F122" s="50">
        <v>41345</v>
      </c>
      <c r="G122" s="51" t="s">
        <v>54</v>
      </c>
      <c r="H122" s="51" t="s">
        <v>511</v>
      </c>
      <c r="I122" s="52">
        <v>275.44</v>
      </c>
      <c r="J122" s="52"/>
      <c r="K122" s="52"/>
      <c r="L122" s="52"/>
      <c r="M122" s="52"/>
      <c r="N122" s="53">
        <f t="shared" si="4"/>
        <v>275.44</v>
      </c>
      <c r="O122" s="54"/>
      <c r="P122" s="54"/>
      <c r="Q122" s="55">
        <f t="shared" si="5"/>
        <v>0</v>
      </c>
      <c r="R122" s="56"/>
      <c r="S122" s="56"/>
      <c r="T122" s="56"/>
      <c r="U122" s="57"/>
      <c r="V122" s="57"/>
      <c r="W122" s="57">
        <f t="shared" si="6"/>
        <v>0</v>
      </c>
      <c r="X122" s="58">
        <f t="shared" si="7"/>
        <v>275.44</v>
      </c>
    </row>
    <row r="123" spans="1:24" s="31" customFormat="1" ht="25.5">
      <c r="A123" s="46" t="s">
        <v>512</v>
      </c>
      <c r="B123" s="47" t="s">
        <v>480</v>
      </c>
      <c r="C123" s="48" t="s">
        <v>509</v>
      </c>
      <c r="D123" s="59" t="s">
        <v>48</v>
      </c>
      <c r="E123" s="49" t="s">
        <v>513</v>
      </c>
      <c r="F123" s="50">
        <v>41345</v>
      </c>
      <c r="G123" s="51" t="s">
        <v>50</v>
      </c>
      <c r="H123" s="51" t="s">
        <v>514</v>
      </c>
      <c r="I123" s="52">
        <v>275.44</v>
      </c>
      <c r="J123" s="52"/>
      <c r="K123" s="52"/>
      <c r="L123" s="52"/>
      <c r="M123" s="52"/>
      <c r="N123" s="53">
        <f t="shared" si="4"/>
        <v>275.44</v>
      </c>
      <c r="O123" s="54"/>
      <c r="P123" s="54"/>
      <c r="Q123" s="55">
        <f t="shared" si="5"/>
        <v>0</v>
      </c>
      <c r="R123" s="56"/>
      <c r="S123" s="56"/>
      <c r="T123" s="56"/>
      <c r="U123" s="57"/>
      <c r="V123" s="57"/>
      <c r="W123" s="57">
        <f t="shared" si="6"/>
        <v>0</v>
      </c>
      <c r="X123" s="58">
        <f t="shared" si="7"/>
        <v>275.44</v>
      </c>
    </row>
    <row r="124" spans="1:24" s="31" customFormat="1" ht="25.5">
      <c r="A124" s="46" t="s">
        <v>515</v>
      </c>
      <c r="B124" s="47" t="s">
        <v>516</v>
      </c>
      <c r="C124" s="48" t="s">
        <v>509</v>
      </c>
      <c r="D124" s="59" t="s">
        <v>48</v>
      </c>
      <c r="E124" s="49" t="s">
        <v>517</v>
      </c>
      <c r="F124" s="50">
        <v>41353</v>
      </c>
      <c r="G124" s="51" t="s">
        <v>54</v>
      </c>
      <c r="H124" s="51" t="s">
        <v>518</v>
      </c>
      <c r="I124" s="52">
        <v>190.69</v>
      </c>
      <c r="J124" s="52"/>
      <c r="K124" s="52"/>
      <c r="L124" s="52"/>
      <c r="M124" s="52"/>
      <c r="N124" s="53">
        <f t="shared" si="4"/>
        <v>190.69</v>
      </c>
      <c r="O124" s="54"/>
      <c r="P124" s="54"/>
      <c r="Q124" s="55">
        <f t="shared" si="5"/>
        <v>0</v>
      </c>
      <c r="R124" s="56"/>
      <c r="S124" s="56"/>
      <c r="T124" s="56"/>
      <c r="U124" s="57"/>
      <c r="V124" s="57"/>
      <c r="W124" s="57">
        <f t="shared" si="6"/>
        <v>0</v>
      </c>
      <c r="X124" s="58">
        <f t="shared" si="7"/>
        <v>190.69</v>
      </c>
    </row>
    <row r="125" spans="1:24" s="31" customFormat="1" ht="25.5">
      <c r="A125" s="46" t="s">
        <v>519</v>
      </c>
      <c r="B125" s="47" t="s">
        <v>516</v>
      </c>
      <c r="C125" s="48" t="s">
        <v>509</v>
      </c>
      <c r="D125" s="59" t="s">
        <v>48</v>
      </c>
      <c r="E125" s="49" t="s">
        <v>520</v>
      </c>
      <c r="F125" s="50">
        <v>41353</v>
      </c>
      <c r="G125" s="51" t="s">
        <v>54</v>
      </c>
      <c r="H125" s="51" t="s">
        <v>521</v>
      </c>
      <c r="I125" s="52">
        <v>190.69</v>
      </c>
      <c r="J125" s="52"/>
      <c r="K125" s="52"/>
      <c r="L125" s="52"/>
      <c r="M125" s="52"/>
      <c r="N125" s="53">
        <f t="shared" si="4"/>
        <v>190.69</v>
      </c>
      <c r="O125" s="54"/>
      <c r="P125" s="54"/>
      <c r="Q125" s="55">
        <f t="shared" si="5"/>
        <v>0</v>
      </c>
      <c r="R125" s="56"/>
      <c r="S125" s="56"/>
      <c r="T125" s="56"/>
      <c r="U125" s="57"/>
      <c r="V125" s="57"/>
      <c r="W125" s="57">
        <f t="shared" si="6"/>
        <v>0</v>
      </c>
      <c r="X125" s="58">
        <f t="shared" si="7"/>
        <v>190.69</v>
      </c>
    </row>
    <row r="126" spans="1:24" s="45" customFormat="1" ht="25.5">
      <c r="A126" s="46" t="s">
        <v>516</v>
      </c>
      <c r="B126" s="47" t="s">
        <v>466</v>
      </c>
      <c r="C126" s="48" t="s">
        <v>40</v>
      </c>
      <c r="D126" s="48" t="s">
        <v>41</v>
      </c>
      <c r="E126" s="49" t="s">
        <v>522</v>
      </c>
      <c r="F126" s="50">
        <v>41366</v>
      </c>
      <c r="G126" s="51" t="s">
        <v>523</v>
      </c>
      <c r="H126" s="51" t="s">
        <v>524</v>
      </c>
      <c r="I126" s="52"/>
      <c r="J126" s="52"/>
      <c r="K126" s="52"/>
      <c r="L126" s="52"/>
      <c r="M126" s="52"/>
      <c r="N126" s="53">
        <f t="shared" si="4"/>
        <v>0</v>
      </c>
      <c r="O126" s="54"/>
      <c r="P126" s="54"/>
      <c r="Q126" s="55">
        <f t="shared" si="5"/>
        <v>0</v>
      </c>
      <c r="R126" s="56"/>
      <c r="S126" s="56"/>
      <c r="T126" s="56">
        <v>1463.9</v>
      </c>
      <c r="U126" s="56"/>
      <c r="V126" s="56"/>
      <c r="W126" s="57">
        <f t="shared" si="6"/>
        <v>1463.9</v>
      </c>
      <c r="X126" s="58">
        <f t="shared" si="7"/>
        <v>1463.9</v>
      </c>
    </row>
    <row r="127" spans="1:24" s="45" customFormat="1" ht="38.25">
      <c r="A127" s="46" t="s">
        <v>525</v>
      </c>
      <c r="B127" s="47" t="s">
        <v>505</v>
      </c>
      <c r="C127" s="48" t="s">
        <v>87</v>
      </c>
      <c r="D127" s="48" t="s">
        <v>29</v>
      </c>
      <c r="E127" s="49" t="s">
        <v>526</v>
      </c>
      <c r="F127" s="50">
        <v>41369</v>
      </c>
      <c r="G127" s="51" t="s">
        <v>527</v>
      </c>
      <c r="H127" s="51" t="s">
        <v>528</v>
      </c>
      <c r="I127" s="52"/>
      <c r="J127" s="52"/>
      <c r="K127" s="52"/>
      <c r="L127" s="52">
        <v>1297</v>
      </c>
      <c r="M127" s="52"/>
      <c r="N127" s="53">
        <f t="shared" si="4"/>
        <v>1297</v>
      </c>
      <c r="O127" s="54"/>
      <c r="P127" s="54"/>
      <c r="Q127" s="55">
        <f t="shared" si="5"/>
        <v>0</v>
      </c>
      <c r="R127" s="56"/>
      <c r="S127" s="56"/>
      <c r="T127" s="56"/>
      <c r="U127" s="56"/>
      <c r="V127" s="56"/>
      <c r="W127" s="57">
        <f t="shared" si="6"/>
        <v>0</v>
      </c>
      <c r="X127" s="58">
        <f t="shared" si="7"/>
        <v>1297</v>
      </c>
    </row>
    <row r="128" spans="1:24" s="45" customFormat="1" ht="25.5">
      <c r="A128" s="46" t="s">
        <v>529</v>
      </c>
      <c r="B128" s="47" t="s">
        <v>515</v>
      </c>
      <c r="C128" s="48" t="s">
        <v>530</v>
      </c>
      <c r="D128" s="48" t="s">
        <v>34</v>
      </c>
      <c r="E128" s="49" t="s">
        <v>531</v>
      </c>
      <c r="F128" s="50">
        <v>41375</v>
      </c>
      <c r="G128" s="51" t="s">
        <v>532</v>
      </c>
      <c r="H128" s="51" t="s">
        <v>533</v>
      </c>
      <c r="I128" s="52"/>
      <c r="J128" s="52"/>
      <c r="K128" s="52"/>
      <c r="L128" s="52"/>
      <c r="M128" s="52"/>
      <c r="N128" s="53">
        <f t="shared" si="4"/>
        <v>0</v>
      </c>
      <c r="O128" s="54"/>
      <c r="P128" s="54"/>
      <c r="Q128" s="55">
        <f t="shared" si="5"/>
        <v>0</v>
      </c>
      <c r="R128" s="56"/>
      <c r="S128" s="56">
        <v>6564.74</v>
      </c>
      <c r="T128" s="56"/>
      <c r="U128" s="56"/>
      <c r="V128" s="56"/>
      <c r="W128" s="57">
        <f t="shared" si="6"/>
        <v>6564.74</v>
      </c>
      <c r="X128" s="58">
        <f t="shared" si="7"/>
        <v>6564.74</v>
      </c>
    </row>
    <row r="129" spans="1:24" s="45" customFormat="1" ht="25.5">
      <c r="A129" s="46" t="s">
        <v>534</v>
      </c>
      <c r="B129" s="47" t="s">
        <v>463</v>
      </c>
      <c r="C129" s="48" t="s">
        <v>530</v>
      </c>
      <c r="D129" s="48" t="s">
        <v>34</v>
      </c>
      <c r="E129" s="49" t="s">
        <v>535</v>
      </c>
      <c r="F129" s="50">
        <v>41379</v>
      </c>
      <c r="G129" s="51" t="s">
        <v>536</v>
      </c>
      <c r="H129" s="51" t="s">
        <v>537</v>
      </c>
      <c r="I129" s="52"/>
      <c r="J129" s="52"/>
      <c r="K129" s="52"/>
      <c r="L129" s="52"/>
      <c r="M129" s="52"/>
      <c r="N129" s="53">
        <f t="shared" si="4"/>
        <v>0</v>
      </c>
      <c r="O129" s="54"/>
      <c r="P129" s="54"/>
      <c r="Q129" s="55">
        <f t="shared" si="5"/>
        <v>0</v>
      </c>
      <c r="R129" s="56"/>
      <c r="S129" s="56">
        <v>2909.75</v>
      </c>
      <c r="T129" s="56"/>
      <c r="U129" s="56"/>
      <c r="V129" s="56"/>
      <c r="W129" s="57">
        <f t="shared" si="6"/>
        <v>2909.75</v>
      </c>
      <c r="X129" s="58">
        <f t="shared" si="7"/>
        <v>2909.75</v>
      </c>
    </row>
    <row r="130" spans="1:24" s="31" customFormat="1" ht="38.25">
      <c r="A130" s="46" t="s">
        <v>538</v>
      </c>
      <c r="B130" s="47" t="s">
        <v>477</v>
      </c>
      <c r="C130" s="48" t="s">
        <v>530</v>
      </c>
      <c r="D130" s="59" t="s">
        <v>34</v>
      </c>
      <c r="E130" s="49" t="s">
        <v>539</v>
      </c>
      <c r="F130" s="50">
        <v>41380</v>
      </c>
      <c r="G130" s="51" t="s">
        <v>359</v>
      </c>
      <c r="H130" s="51" t="s">
        <v>540</v>
      </c>
      <c r="I130" s="52"/>
      <c r="J130" s="52"/>
      <c r="K130" s="52"/>
      <c r="L130" s="52"/>
      <c r="M130" s="52"/>
      <c r="N130" s="53">
        <f t="shared" si="4"/>
        <v>0</v>
      </c>
      <c r="O130" s="54"/>
      <c r="P130" s="54"/>
      <c r="Q130" s="55">
        <f t="shared" si="5"/>
        <v>0</v>
      </c>
      <c r="R130" s="56"/>
      <c r="S130" s="56">
        <v>5729.22</v>
      </c>
      <c r="T130" s="56"/>
      <c r="U130" s="56"/>
      <c r="V130" s="56"/>
      <c r="W130" s="57">
        <f t="shared" si="6"/>
        <v>5729.22</v>
      </c>
      <c r="X130" s="58">
        <f t="shared" si="7"/>
        <v>5729.22</v>
      </c>
    </row>
    <row r="131" spans="1:24" s="31" customFormat="1" ht="25.5">
      <c r="A131" s="46" t="s">
        <v>541</v>
      </c>
      <c r="B131" s="47" t="s">
        <v>541</v>
      </c>
      <c r="C131" s="48" t="s">
        <v>40</v>
      </c>
      <c r="D131" s="59" t="s">
        <v>28</v>
      </c>
      <c r="E131" s="49" t="s">
        <v>542</v>
      </c>
      <c r="F131" s="50">
        <v>41393</v>
      </c>
      <c r="G131" s="51" t="s">
        <v>543</v>
      </c>
      <c r="H131" s="51" t="s">
        <v>544</v>
      </c>
      <c r="I131" s="52"/>
      <c r="J131" s="52"/>
      <c r="K131" s="52">
        <v>9221.7900000000009</v>
      </c>
      <c r="L131" s="52"/>
      <c r="M131" s="52"/>
      <c r="N131" s="53">
        <f t="shared" si="4"/>
        <v>9221.7900000000009</v>
      </c>
      <c r="O131" s="54"/>
      <c r="P131" s="54"/>
      <c r="Q131" s="55">
        <f t="shared" si="5"/>
        <v>0</v>
      </c>
      <c r="R131" s="56"/>
      <c r="S131" s="56"/>
      <c r="T131" s="56"/>
      <c r="U131" s="56"/>
      <c r="V131" s="56"/>
      <c r="W131" s="57">
        <f t="shared" si="6"/>
        <v>0</v>
      </c>
      <c r="X131" s="58">
        <f t="shared" si="7"/>
        <v>9221.7900000000009</v>
      </c>
    </row>
    <row r="132" spans="1:24" s="45" customFormat="1" ht="30.75" customHeight="1">
      <c r="A132" s="46" t="s">
        <v>545</v>
      </c>
      <c r="B132" s="47" t="s">
        <v>333</v>
      </c>
      <c r="C132" s="48" t="s">
        <v>152</v>
      </c>
      <c r="D132" s="59" t="s">
        <v>546</v>
      </c>
      <c r="E132" s="49" t="s">
        <v>547</v>
      </c>
      <c r="F132" s="50">
        <v>41389</v>
      </c>
      <c r="G132" s="51" t="s">
        <v>548</v>
      </c>
      <c r="H132" s="51" t="s">
        <v>549</v>
      </c>
      <c r="I132" s="52">
        <v>222.66</v>
      </c>
      <c r="J132" s="52"/>
      <c r="K132" s="52"/>
      <c r="L132" s="52"/>
      <c r="M132" s="52"/>
      <c r="N132" s="53">
        <f t="shared" ref="N132:N195" si="8">SUM(I132:M132)</f>
        <v>222.66</v>
      </c>
      <c r="O132" s="54"/>
      <c r="P132" s="54"/>
      <c r="Q132" s="55">
        <f t="shared" ref="Q132:Q175" si="9">SUM(O132:P132)</f>
        <v>0</v>
      </c>
      <c r="R132" s="56">
        <v>576.85</v>
      </c>
      <c r="S132" s="56">
        <v>440.48</v>
      </c>
      <c r="T132" s="56">
        <v>438.5</v>
      </c>
      <c r="U132" s="56"/>
      <c r="V132" s="56"/>
      <c r="W132" s="57">
        <f t="shared" ref="W132:W195" si="10">SUM(R132:V132)</f>
        <v>1455.83</v>
      </c>
      <c r="X132" s="58">
        <f t="shared" ref="X132:X195" si="11">N132+Q132+W132</f>
        <v>1678.49</v>
      </c>
    </row>
    <row r="133" spans="1:24" s="45" customFormat="1" ht="25.5">
      <c r="A133" s="46" t="s">
        <v>550</v>
      </c>
      <c r="B133" s="47" t="s">
        <v>551</v>
      </c>
      <c r="C133" s="48" t="s">
        <v>47</v>
      </c>
      <c r="D133" s="48" t="s">
        <v>48</v>
      </c>
      <c r="E133" s="49" t="s">
        <v>552</v>
      </c>
      <c r="F133" s="50">
        <v>41388</v>
      </c>
      <c r="G133" s="51" t="s">
        <v>50</v>
      </c>
      <c r="H133" s="51" t="s">
        <v>553</v>
      </c>
      <c r="I133" s="52">
        <v>148.31</v>
      </c>
      <c r="J133" s="52"/>
      <c r="K133" s="52"/>
      <c r="L133" s="52"/>
      <c r="M133" s="52"/>
      <c r="N133" s="53">
        <f t="shared" si="8"/>
        <v>148.31</v>
      </c>
      <c r="O133" s="54"/>
      <c r="P133" s="54"/>
      <c r="Q133" s="55">
        <f t="shared" si="9"/>
        <v>0</v>
      </c>
      <c r="R133" s="56"/>
      <c r="S133" s="56"/>
      <c r="T133" s="56"/>
      <c r="U133" s="56"/>
      <c r="V133" s="56"/>
      <c r="W133" s="57">
        <f t="shared" si="10"/>
        <v>0</v>
      </c>
      <c r="X133" s="58">
        <f t="shared" si="11"/>
        <v>148.31</v>
      </c>
    </row>
    <row r="134" spans="1:24" s="45" customFormat="1" ht="25.5">
      <c r="A134" s="46" t="s">
        <v>554</v>
      </c>
      <c r="B134" s="47" t="s">
        <v>551</v>
      </c>
      <c r="C134" s="48" t="s">
        <v>47</v>
      </c>
      <c r="D134" s="48" t="s">
        <v>48</v>
      </c>
      <c r="E134" s="49" t="s">
        <v>555</v>
      </c>
      <c r="F134" s="50">
        <v>41388</v>
      </c>
      <c r="G134" s="51" t="s">
        <v>54</v>
      </c>
      <c r="H134" s="51" t="s">
        <v>556</v>
      </c>
      <c r="I134" s="52">
        <v>148.31</v>
      </c>
      <c r="J134" s="52"/>
      <c r="K134" s="52"/>
      <c r="L134" s="52"/>
      <c r="M134" s="52"/>
      <c r="N134" s="53">
        <f t="shared" si="8"/>
        <v>148.31</v>
      </c>
      <c r="O134" s="54"/>
      <c r="P134" s="54"/>
      <c r="Q134" s="55">
        <f t="shared" si="9"/>
        <v>0</v>
      </c>
      <c r="R134" s="56"/>
      <c r="S134" s="56"/>
      <c r="T134" s="56"/>
      <c r="U134" s="56"/>
      <c r="V134" s="56"/>
      <c r="W134" s="57">
        <f t="shared" si="10"/>
        <v>0</v>
      </c>
      <c r="X134" s="58">
        <f t="shared" si="11"/>
        <v>148.31</v>
      </c>
    </row>
    <row r="135" spans="1:24" s="31" customFormat="1" ht="25.5">
      <c r="A135" s="46" t="s">
        <v>557</v>
      </c>
      <c r="B135" s="47" t="s">
        <v>558</v>
      </c>
      <c r="C135" s="48" t="s">
        <v>47</v>
      </c>
      <c r="D135" s="48" t="s">
        <v>48</v>
      </c>
      <c r="E135" s="49" t="s">
        <v>559</v>
      </c>
      <c r="F135" s="50">
        <v>41389</v>
      </c>
      <c r="G135" s="51" t="s">
        <v>560</v>
      </c>
      <c r="H135" s="51" t="s">
        <v>561</v>
      </c>
      <c r="I135" s="52">
        <v>114</v>
      </c>
      <c r="J135" s="52"/>
      <c r="K135" s="52"/>
      <c r="L135" s="52"/>
      <c r="M135" s="52"/>
      <c r="N135" s="53">
        <f t="shared" si="8"/>
        <v>114</v>
      </c>
      <c r="O135" s="54"/>
      <c r="P135" s="54"/>
      <c r="Q135" s="55">
        <f t="shared" si="9"/>
        <v>0</v>
      </c>
      <c r="R135" s="56"/>
      <c r="S135" s="56"/>
      <c r="T135" s="56"/>
      <c r="U135" s="56"/>
      <c r="V135" s="56"/>
      <c r="W135" s="57">
        <f t="shared" si="10"/>
        <v>0</v>
      </c>
      <c r="X135" s="58">
        <f t="shared" si="11"/>
        <v>114</v>
      </c>
    </row>
    <row r="136" spans="1:24" s="45" customFormat="1" ht="25.5">
      <c r="A136" s="46" t="s">
        <v>562</v>
      </c>
      <c r="B136" s="47" t="s">
        <v>563</v>
      </c>
      <c r="C136" s="48" t="s">
        <v>564</v>
      </c>
      <c r="D136" s="48" t="s">
        <v>48</v>
      </c>
      <c r="E136" s="49" t="s">
        <v>565</v>
      </c>
      <c r="F136" s="50">
        <v>41397</v>
      </c>
      <c r="G136" s="51" t="s">
        <v>566</v>
      </c>
      <c r="H136" s="51" t="s">
        <v>567</v>
      </c>
      <c r="I136" s="52">
        <v>750</v>
      </c>
      <c r="J136" s="52"/>
      <c r="K136" s="52"/>
      <c r="L136" s="52"/>
      <c r="M136" s="52"/>
      <c r="N136" s="53">
        <f t="shared" si="8"/>
        <v>750</v>
      </c>
      <c r="O136" s="54"/>
      <c r="P136" s="54"/>
      <c r="Q136" s="55">
        <f t="shared" si="9"/>
        <v>0</v>
      </c>
      <c r="R136" s="56"/>
      <c r="S136" s="56"/>
      <c r="T136" s="56"/>
      <c r="U136" s="56"/>
      <c r="V136" s="56"/>
      <c r="W136" s="57">
        <f t="shared" si="10"/>
        <v>0</v>
      </c>
      <c r="X136" s="58">
        <f t="shared" si="11"/>
        <v>750</v>
      </c>
    </row>
    <row r="137" spans="1:24" s="45" customFormat="1" ht="38.25">
      <c r="A137" s="46" t="s">
        <v>568</v>
      </c>
      <c r="B137" s="47" t="s">
        <v>550</v>
      </c>
      <c r="C137" s="48" t="s">
        <v>76</v>
      </c>
      <c r="D137" s="48" t="s">
        <v>41</v>
      </c>
      <c r="E137" s="49" t="s">
        <v>569</v>
      </c>
      <c r="F137" s="50">
        <v>41400</v>
      </c>
      <c r="G137" s="51" t="s">
        <v>570</v>
      </c>
      <c r="H137" s="51" t="s">
        <v>571</v>
      </c>
      <c r="I137" s="52"/>
      <c r="J137" s="52"/>
      <c r="K137" s="52"/>
      <c r="L137" s="52"/>
      <c r="M137" s="52"/>
      <c r="N137" s="53">
        <f t="shared" si="8"/>
        <v>0</v>
      </c>
      <c r="O137" s="54"/>
      <c r="P137" s="54"/>
      <c r="Q137" s="55">
        <f t="shared" si="9"/>
        <v>0</v>
      </c>
      <c r="R137" s="56">
        <v>9518.59</v>
      </c>
      <c r="S137" s="56"/>
      <c r="T137" s="56"/>
      <c r="U137" s="56"/>
      <c r="V137" s="56"/>
      <c r="W137" s="57">
        <f t="shared" si="10"/>
        <v>9518.59</v>
      </c>
      <c r="X137" s="58">
        <f t="shared" si="11"/>
        <v>9518.59</v>
      </c>
    </row>
    <row r="138" spans="1:24" s="45" customFormat="1" ht="25.5">
      <c r="A138" s="46" t="s">
        <v>563</v>
      </c>
      <c r="B138" s="47" t="s">
        <v>568</v>
      </c>
      <c r="C138" s="48" t="s">
        <v>564</v>
      </c>
      <c r="D138" s="48" t="s">
        <v>48</v>
      </c>
      <c r="E138" s="49" t="s">
        <v>572</v>
      </c>
      <c r="F138" s="50">
        <v>41400</v>
      </c>
      <c r="G138" s="51" t="s">
        <v>573</v>
      </c>
      <c r="H138" s="51" t="s">
        <v>574</v>
      </c>
      <c r="I138" s="52">
        <v>960</v>
      </c>
      <c r="J138" s="52"/>
      <c r="K138" s="52"/>
      <c r="L138" s="52"/>
      <c r="M138" s="52"/>
      <c r="N138" s="53">
        <f t="shared" si="8"/>
        <v>960</v>
      </c>
      <c r="O138" s="54"/>
      <c r="P138" s="54"/>
      <c r="Q138" s="55">
        <f t="shared" si="9"/>
        <v>0</v>
      </c>
      <c r="R138" s="56"/>
      <c r="S138" s="56"/>
      <c r="T138" s="56"/>
      <c r="U138" s="56"/>
      <c r="V138" s="56"/>
      <c r="W138" s="57">
        <f t="shared" si="10"/>
        <v>0</v>
      </c>
      <c r="X138" s="58">
        <f t="shared" si="11"/>
        <v>960</v>
      </c>
    </row>
    <row r="139" spans="1:24" s="45" customFormat="1" ht="25.5">
      <c r="A139" s="46" t="s">
        <v>575</v>
      </c>
      <c r="B139" s="47" t="s">
        <v>568</v>
      </c>
      <c r="C139" s="48" t="s">
        <v>564</v>
      </c>
      <c r="D139" s="48" t="s">
        <v>48</v>
      </c>
      <c r="E139" s="49" t="s">
        <v>576</v>
      </c>
      <c r="F139" s="50">
        <v>41400</v>
      </c>
      <c r="G139" s="51" t="s">
        <v>543</v>
      </c>
      <c r="H139" s="51" t="s">
        <v>574</v>
      </c>
      <c r="I139" s="52">
        <v>4160</v>
      </c>
      <c r="J139" s="52"/>
      <c r="K139" s="52"/>
      <c r="L139" s="52"/>
      <c r="M139" s="52"/>
      <c r="N139" s="53">
        <f t="shared" si="8"/>
        <v>4160</v>
      </c>
      <c r="O139" s="54"/>
      <c r="P139" s="54"/>
      <c r="Q139" s="55">
        <f t="shared" si="9"/>
        <v>0</v>
      </c>
      <c r="R139" s="56"/>
      <c r="S139" s="56"/>
      <c r="T139" s="56"/>
      <c r="U139" s="56"/>
      <c r="V139" s="56"/>
      <c r="W139" s="57">
        <f t="shared" si="10"/>
        <v>0</v>
      </c>
      <c r="X139" s="58">
        <f t="shared" si="11"/>
        <v>4160</v>
      </c>
    </row>
    <row r="140" spans="1:24" s="31" customFormat="1" ht="25.5">
      <c r="A140" s="46" t="s">
        <v>577</v>
      </c>
      <c r="B140" s="47" t="s">
        <v>433</v>
      </c>
      <c r="C140" s="48" t="s">
        <v>76</v>
      </c>
      <c r="D140" s="59" t="s">
        <v>18</v>
      </c>
      <c r="E140" s="49" t="s">
        <v>578</v>
      </c>
      <c r="F140" s="50">
        <v>41400</v>
      </c>
      <c r="G140" s="51" t="s">
        <v>532</v>
      </c>
      <c r="H140" s="51" t="s">
        <v>579</v>
      </c>
      <c r="I140" s="52"/>
      <c r="J140" s="52"/>
      <c r="K140" s="52"/>
      <c r="L140" s="52"/>
      <c r="M140" s="52"/>
      <c r="N140" s="53">
        <f t="shared" si="8"/>
        <v>0</v>
      </c>
      <c r="O140" s="54"/>
      <c r="P140" s="54">
        <v>1403.46</v>
      </c>
      <c r="Q140" s="55">
        <f t="shared" si="9"/>
        <v>1403.46</v>
      </c>
      <c r="R140" s="56"/>
      <c r="S140" s="56"/>
      <c r="T140" s="56"/>
      <c r="U140" s="56"/>
      <c r="V140" s="56"/>
      <c r="W140" s="57">
        <f t="shared" si="10"/>
        <v>0</v>
      </c>
      <c r="X140" s="58">
        <f t="shared" si="11"/>
        <v>1403.46</v>
      </c>
    </row>
    <row r="141" spans="1:24" s="31" customFormat="1" ht="25.5">
      <c r="A141" s="46" t="s">
        <v>580</v>
      </c>
      <c r="B141" s="47" t="s">
        <v>433</v>
      </c>
      <c r="C141" s="48" t="s">
        <v>76</v>
      </c>
      <c r="D141" s="59" t="s">
        <v>18</v>
      </c>
      <c r="E141" s="49" t="s">
        <v>581</v>
      </c>
      <c r="F141" s="50">
        <v>41400</v>
      </c>
      <c r="G141" s="51" t="s">
        <v>582</v>
      </c>
      <c r="H141" s="51" t="s">
        <v>583</v>
      </c>
      <c r="I141" s="52"/>
      <c r="J141" s="52"/>
      <c r="K141" s="52"/>
      <c r="L141" s="52"/>
      <c r="M141" s="52"/>
      <c r="N141" s="53">
        <f t="shared" si="8"/>
        <v>0</v>
      </c>
      <c r="O141" s="54"/>
      <c r="P141" s="54">
        <v>2141.35</v>
      </c>
      <c r="Q141" s="55">
        <f t="shared" si="9"/>
        <v>2141.35</v>
      </c>
      <c r="R141" s="56"/>
      <c r="S141" s="56"/>
      <c r="T141" s="56"/>
      <c r="U141" s="56"/>
      <c r="V141" s="56"/>
      <c r="W141" s="57">
        <f t="shared" si="10"/>
        <v>0</v>
      </c>
      <c r="X141" s="58">
        <f t="shared" si="11"/>
        <v>2141.35</v>
      </c>
    </row>
    <row r="142" spans="1:24" s="45" customFormat="1" ht="25.5">
      <c r="A142" s="46" t="s">
        <v>584</v>
      </c>
      <c r="B142" s="47" t="s">
        <v>433</v>
      </c>
      <c r="C142" s="48" t="s">
        <v>76</v>
      </c>
      <c r="D142" s="59" t="s">
        <v>18</v>
      </c>
      <c r="E142" s="49" t="s">
        <v>585</v>
      </c>
      <c r="F142" s="50">
        <v>41400</v>
      </c>
      <c r="G142" s="51" t="s">
        <v>586</v>
      </c>
      <c r="H142" s="51" t="s">
        <v>587</v>
      </c>
      <c r="I142" s="52"/>
      <c r="J142" s="52"/>
      <c r="K142" s="52"/>
      <c r="L142" s="52"/>
      <c r="M142" s="52"/>
      <c r="N142" s="53">
        <f t="shared" si="8"/>
        <v>0</v>
      </c>
      <c r="O142" s="54"/>
      <c r="P142" s="54">
        <v>3842</v>
      </c>
      <c r="Q142" s="55">
        <f t="shared" si="9"/>
        <v>3842</v>
      </c>
      <c r="R142" s="56"/>
      <c r="S142" s="56"/>
      <c r="T142" s="56"/>
      <c r="U142" s="56"/>
      <c r="V142" s="56"/>
      <c r="W142" s="57">
        <f t="shared" si="10"/>
        <v>0</v>
      </c>
      <c r="X142" s="58">
        <f t="shared" si="11"/>
        <v>3842</v>
      </c>
    </row>
    <row r="143" spans="1:24" s="45" customFormat="1" ht="25.5">
      <c r="A143" s="46" t="s">
        <v>588</v>
      </c>
      <c r="B143" s="47" t="s">
        <v>433</v>
      </c>
      <c r="C143" s="48" t="s">
        <v>76</v>
      </c>
      <c r="D143" s="59" t="s">
        <v>18</v>
      </c>
      <c r="E143" s="49" t="s">
        <v>589</v>
      </c>
      <c r="F143" s="50">
        <v>41400</v>
      </c>
      <c r="G143" s="51" t="s">
        <v>298</v>
      </c>
      <c r="H143" s="51" t="s">
        <v>590</v>
      </c>
      <c r="I143" s="52"/>
      <c r="J143" s="52"/>
      <c r="K143" s="52"/>
      <c r="L143" s="52"/>
      <c r="M143" s="52"/>
      <c r="N143" s="53">
        <f t="shared" si="8"/>
        <v>0</v>
      </c>
      <c r="O143" s="54"/>
      <c r="P143" s="54">
        <v>10496.85</v>
      </c>
      <c r="Q143" s="55">
        <f t="shared" si="9"/>
        <v>10496.85</v>
      </c>
      <c r="R143" s="56"/>
      <c r="S143" s="56"/>
      <c r="T143" s="56"/>
      <c r="U143" s="56"/>
      <c r="V143" s="56"/>
      <c r="W143" s="57">
        <f t="shared" si="10"/>
        <v>0</v>
      </c>
      <c r="X143" s="58">
        <f t="shared" si="11"/>
        <v>10496.85</v>
      </c>
    </row>
    <row r="144" spans="1:24" s="45" customFormat="1" ht="38.25">
      <c r="A144" s="46" t="s">
        <v>591</v>
      </c>
      <c r="B144" s="47" t="s">
        <v>133</v>
      </c>
      <c r="C144" s="48" t="s">
        <v>33</v>
      </c>
      <c r="D144" s="48" t="s">
        <v>34</v>
      </c>
      <c r="E144" s="49" t="s">
        <v>592</v>
      </c>
      <c r="F144" s="50">
        <v>41400</v>
      </c>
      <c r="G144" s="51" t="s">
        <v>593</v>
      </c>
      <c r="H144" s="51" t="s">
        <v>594</v>
      </c>
      <c r="I144" s="52"/>
      <c r="J144" s="52"/>
      <c r="K144" s="52"/>
      <c r="L144" s="52"/>
      <c r="M144" s="52"/>
      <c r="N144" s="53">
        <f t="shared" si="8"/>
        <v>0</v>
      </c>
      <c r="O144" s="54"/>
      <c r="P144" s="54"/>
      <c r="Q144" s="55">
        <f t="shared" si="9"/>
        <v>0</v>
      </c>
      <c r="R144" s="56"/>
      <c r="S144" s="56">
        <v>938</v>
      </c>
      <c r="T144" s="56"/>
      <c r="U144" s="56"/>
      <c r="V144" s="56"/>
      <c r="W144" s="57">
        <f t="shared" si="10"/>
        <v>938</v>
      </c>
      <c r="X144" s="58">
        <f t="shared" si="11"/>
        <v>938</v>
      </c>
    </row>
    <row r="145" spans="1:24" s="31" customFormat="1" ht="25.5">
      <c r="A145" s="46" t="s">
        <v>551</v>
      </c>
      <c r="B145" s="47" t="s">
        <v>545</v>
      </c>
      <c r="C145" s="48" t="s">
        <v>87</v>
      </c>
      <c r="D145" s="48" t="s">
        <v>29</v>
      </c>
      <c r="E145" s="49" t="s">
        <v>595</v>
      </c>
      <c r="F145" s="50">
        <v>41400</v>
      </c>
      <c r="G145" s="51" t="s">
        <v>596</v>
      </c>
      <c r="H145" s="51" t="s">
        <v>597</v>
      </c>
      <c r="I145" s="52"/>
      <c r="J145" s="52"/>
      <c r="K145" s="52"/>
      <c r="L145" s="52">
        <v>20700</v>
      </c>
      <c r="M145" s="52"/>
      <c r="N145" s="53">
        <f t="shared" si="8"/>
        <v>20700</v>
      </c>
      <c r="O145" s="54"/>
      <c r="P145" s="54"/>
      <c r="Q145" s="55">
        <f t="shared" si="9"/>
        <v>0</v>
      </c>
      <c r="R145" s="56"/>
      <c r="S145" s="56"/>
      <c r="T145" s="56"/>
      <c r="U145" s="56"/>
      <c r="V145" s="56"/>
      <c r="W145" s="57">
        <f t="shared" si="10"/>
        <v>0</v>
      </c>
      <c r="X145" s="58">
        <f t="shared" si="11"/>
        <v>20700</v>
      </c>
    </row>
    <row r="146" spans="1:24" s="31" customFormat="1" ht="25.5">
      <c r="A146" s="46" t="s">
        <v>558</v>
      </c>
      <c r="B146" s="47" t="s">
        <v>598</v>
      </c>
      <c r="C146" s="48" t="s">
        <v>438</v>
      </c>
      <c r="D146" s="48" t="s">
        <v>48</v>
      </c>
      <c r="E146" s="49" t="s">
        <v>599</v>
      </c>
      <c r="F146" s="50">
        <v>41409</v>
      </c>
      <c r="G146" s="51" t="s">
        <v>600</v>
      </c>
      <c r="H146" s="51" t="s">
        <v>601</v>
      </c>
      <c r="I146" s="52">
        <v>1778.52</v>
      </c>
      <c r="J146" s="52"/>
      <c r="K146" s="52"/>
      <c r="L146" s="52"/>
      <c r="M146" s="52"/>
      <c r="N146" s="53">
        <f t="shared" si="8"/>
        <v>1778.52</v>
      </c>
      <c r="O146" s="54"/>
      <c r="P146" s="54"/>
      <c r="Q146" s="55">
        <f t="shared" si="9"/>
        <v>0</v>
      </c>
      <c r="R146" s="56"/>
      <c r="S146" s="56"/>
      <c r="T146" s="56"/>
      <c r="U146" s="56"/>
      <c r="V146" s="56"/>
      <c r="W146" s="57">
        <f t="shared" si="10"/>
        <v>0</v>
      </c>
      <c r="X146" s="58">
        <f t="shared" si="11"/>
        <v>1778.52</v>
      </c>
    </row>
    <row r="147" spans="1:24" s="31" customFormat="1" ht="25.5">
      <c r="A147" s="46" t="s">
        <v>602</v>
      </c>
      <c r="B147" s="47" t="s">
        <v>512</v>
      </c>
      <c r="C147" s="48" t="s">
        <v>40</v>
      </c>
      <c r="D147" s="48" t="s">
        <v>41</v>
      </c>
      <c r="E147" s="49" t="s">
        <v>603</v>
      </c>
      <c r="F147" s="50">
        <v>41409</v>
      </c>
      <c r="G147" s="51" t="s">
        <v>604</v>
      </c>
      <c r="H147" s="51" t="s">
        <v>605</v>
      </c>
      <c r="I147" s="52"/>
      <c r="J147" s="52"/>
      <c r="K147" s="52"/>
      <c r="L147" s="52"/>
      <c r="M147" s="52"/>
      <c r="N147" s="53">
        <f t="shared" si="8"/>
        <v>0</v>
      </c>
      <c r="O147" s="54"/>
      <c r="P147" s="54"/>
      <c r="Q147" s="55">
        <f t="shared" si="9"/>
        <v>0</v>
      </c>
      <c r="R147" s="56"/>
      <c r="S147" s="56"/>
      <c r="T147" s="56">
        <v>1082.0899999999999</v>
      </c>
      <c r="U147" s="56"/>
      <c r="V147" s="56"/>
      <c r="W147" s="57">
        <f t="shared" si="10"/>
        <v>1082.0899999999999</v>
      </c>
      <c r="X147" s="58">
        <f t="shared" si="11"/>
        <v>1082.0899999999999</v>
      </c>
    </row>
    <row r="148" spans="1:24" s="45" customFormat="1" ht="27">
      <c r="A148" s="46" t="s">
        <v>606</v>
      </c>
      <c r="B148" s="60" t="s">
        <v>483</v>
      </c>
      <c r="C148" s="61" t="s">
        <v>607</v>
      </c>
      <c r="D148" s="69" t="s">
        <v>608</v>
      </c>
      <c r="E148" s="49" t="s">
        <v>609</v>
      </c>
      <c r="F148" s="50">
        <v>41401</v>
      </c>
      <c r="G148" s="51" t="s">
        <v>610</v>
      </c>
      <c r="H148" s="51" t="s">
        <v>611</v>
      </c>
      <c r="I148" s="52">
        <v>150</v>
      </c>
      <c r="J148" s="52"/>
      <c r="K148" s="52"/>
      <c r="L148" s="52"/>
      <c r="M148" s="52"/>
      <c r="N148" s="53">
        <f t="shared" si="8"/>
        <v>150</v>
      </c>
      <c r="O148" s="54"/>
      <c r="P148" s="54"/>
      <c r="Q148" s="55">
        <f t="shared" si="9"/>
        <v>0</v>
      </c>
      <c r="R148" s="56">
        <v>558</v>
      </c>
      <c r="S148" s="56">
        <v>150</v>
      </c>
      <c r="T148" s="56"/>
      <c r="U148" s="56"/>
      <c r="V148" s="56"/>
      <c r="W148" s="57">
        <f t="shared" si="10"/>
        <v>708</v>
      </c>
      <c r="X148" s="58">
        <f t="shared" si="11"/>
        <v>858</v>
      </c>
    </row>
    <row r="149" spans="1:24" s="31" customFormat="1" ht="25.5">
      <c r="A149" s="46" t="s">
        <v>612</v>
      </c>
      <c r="B149" s="47" t="s">
        <v>613</v>
      </c>
      <c r="C149" s="48" t="s">
        <v>47</v>
      </c>
      <c r="D149" s="59" t="s">
        <v>48</v>
      </c>
      <c r="E149" s="49" t="s">
        <v>614</v>
      </c>
      <c r="F149" s="50">
        <v>41403</v>
      </c>
      <c r="G149" s="51" t="s">
        <v>560</v>
      </c>
      <c r="H149" s="51" t="s">
        <v>615</v>
      </c>
      <c r="I149" s="52">
        <v>142.5</v>
      </c>
      <c r="J149" s="52"/>
      <c r="K149" s="52"/>
      <c r="L149" s="52"/>
      <c r="M149" s="52"/>
      <c r="N149" s="53">
        <f t="shared" si="8"/>
        <v>142.5</v>
      </c>
      <c r="O149" s="54"/>
      <c r="P149" s="54"/>
      <c r="Q149" s="55">
        <f t="shared" si="9"/>
        <v>0</v>
      </c>
      <c r="R149" s="56"/>
      <c r="S149" s="56"/>
      <c r="T149" s="56"/>
      <c r="U149" s="56"/>
      <c r="V149" s="56"/>
      <c r="W149" s="57">
        <f t="shared" si="10"/>
        <v>0</v>
      </c>
      <c r="X149" s="58">
        <f t="shared" si="11"/>
        <v>142.5</v>
      </c>
    </row>
    <row r="150" spans="1:24" s="31" customFormat="1" ht="25.5">
      <c r="A150" s="46" t="s">
        <v>616</v>
      </c>
      <c r="B150" s="47" t="s">
        <v>617</v>
      </c>
      <c r="C150" s="48" t="s">
        <v>47</v>
      </c>
      <c r="D150" s="59" t="s">
        <v>48</v>
      </c>
      <c r="E150" s="49" t="s">
        <v>618</v>
      </c>
      <c r="F150" s="50">
        <v>41408</v>
      </c>
      <c r="G150" s="51" t="s">
        <v>50</v>
      </c>
      <c r="H150" s="51" t="s">
        <v>619</v>
      </c>
      <c r="I150" s="52">
        <v>211.88</v>
      </c>
      <c r="J150" s="52"/>
      <c r="K150" s="52"/>
      <c r="L150" s="52"/>
      <c r="M150" s="52"/>
      <c r="N150" s="53">
        <f t="shared" si="8"/>
        <v>211.88</v>
      </c>
      <c r="O150" s="54"/>
      <c r="P150" s="54"/>
      <c r="Q150" s="55">
        <f t="shared" si="9"/>
        <v>0</v>
      </c>
      <c r="R150" s="56"/>
      <c r="S150" s="56"/>
      <c r="T150" s="56"/>
      <c r="U150" s="56"/>
      <c r="V150" s="56"/>
      <c r="W150" s="57">
        <f t="shared" si="10"/>
        <v>0</v>
      </c>
      <c r="X150" s="58">
        <f t="shared" si="11"/>
        <v>211.88</v>
      </c>
    </row>
    <row r="151" spans="1:24" s="31" customFormat="1" ht="25.5">
      <c r="A151" s="46" t="s">
        <v>620</v>
      </c>
      <c r="B151" s="47" t="s">
        <v>617</v>
      </c>
      <c r="C151" s="48" t="s">
        <v>47</v>
      </c>
      <c r="D151" s="59" t="s">
        <v>48</v>
      </c>
      <c r="E151" s="49" t="s">
        <v>621</v>
      </c>
      <c r="F151" s="50">
        <v>41408</v>
      </c>
      <c r="G151" s="51" t="s">
        <v>54</v>
      </c>
      <c r="H151" s="51" t="s">
        <v>619</v>
      </c>
      <c r="I151" s="52">
        <v>211.88</v>
      </c>
      <c r="J151" s="52"/>
      <c r="K151" s="52"/>
      <c r="L151" s="52"/>
      <c r="M151" s="52"/>
      <c r="N151" s="53">
        <f t="shared" si="8"/>
        <v>211.88</v>
      </c>
      <c r="O151" s="54"/>
      <c r="P151" s="54"/>
      <c r="Q151" s="55">
        <f t="shared" si="9"/>
        <v>0</v>
      </c>
      <c r="R151" s="56"/>
      <c r="S151" s="56"/>
      <c r="T151" s="56"/>
      <c r="U151" s="56"/>
      <c r="V151" s="56"/>
      <c r="W151" s="57">
        <f t="shared" si="10"/>
        <v>0</v>
      </c>
      <c r="X151" s="58">
        <f t="shared" si="11"/>
        <v>211.88</v>
      </c>
    </row>
    <row r="152" spans="1:24" s="31" customFormat="1" ht="38.25">
      <c r="A152" s="46" t="s">
        <v>598</v>
      </c>
      <c r="B152" s="63" t="s">
        <v>452</v>
      </c>
      <c r="C152" s="48" t="s">
        <v>622</v>
      </c>
      <c r="D152" s="59" t="s">
        <v>623</v>
      </c>
      <c r="E152" s="49" t="s">
        <v>624</v>
      </c>
      <c r="F152" s="50">
        <v>41414</v>
      </c>
      <c r="G152" s="51" t="s">
        <v>145</v>
      </c>
      <c r="H152" s="51" t="s">
        <v>625</v>
      </c>
      <c r="I152" s="52"/>
      <c r="J152" s="52"/>
      <c r="K152" s="52"/>
      <c r="L152" s="52"/>
      <c r="M152" s="52"/>
      <c r="N152" s="53">
        <f t="shared" si="8"/>
        <v>0</v>
      </c>
      <c r="O152" s="54"/>
      <c r="P152" s="64"/>
      <c r="Q152" s="55">
        <f t="shared" si="9"/>
        <v>0</v>
      </c>
      <c r="R152" s="56">
        <v>16422.240000000002</v>
      </c>
      <c r="S152" s="56">
        <v>3072.15</v>
      </c>
      <c r="T152" s="56"/>
      <c r="U152" s="56"/>
      <c r="V152" s="56"/>
      <c r="W152" s="57">
        <f t="shared" si="10"/>
        <v>19494.390000000003</v>
      </c>
      <c r="X152" s="58">
        <f t="shared" si="11"/>
        <v>19494.390000000003</v>
      </c>
    </row>
    <row r="153" spans="1:24" s="31" customFormat="1" ht="27">
      <c r="A153" s="46" t="s">
        <v>626</v>
      </c>
      <c r="B153" s="63" t="s">
        <v>460</v>
      </c>
      <c r="C153" s="48" t="s">
        <v>622</v>
      </c>
      <c r="D153" s="59" t="s">
        <v>623</v>
      </c>
      <c r="E153" s="49" t="s">
        <v>627</v>
      </c>
      <c r="F153" s="50">
        <v>41422</v>
      </c>
      <c r="G153" s="51" t="s">
        <v>145</v>
      </c>
      <c r="H153" s="51" t="s">
        <v>628</v>
      </c>
      <c r="I153" s="52"/>
      <c r="J153" s="52"/>
      <c r="K153" s="52"/>
      <c r="L153" s="52"/>
      <c r="M153" s="52"/>
      <c r="N153" s="53">
        <f t="shared" si="8"/>
        <v>0</v>
      </c>
      <c r="O153" s="54"/>
      <c r="P153" s="64"/>
      <c r="Q153" s="55">
        <f t="shared" si="9"/>
        <v>0</v>
      </c>
      <c r="R153" s="56">
        <v>4934.9399999999996</v>
      </c>
      <c r="S153" s="56">
        <v>2651.88</v>
      </c>
      <c r="T153" s="56"/>
      <c r="U153" s="56"/>
      <c r="V153" s="56"/>
      <c r="W153" s="57">
        <f t="shared" si="10"/>
        <v>7586.82</v>
      </c>
      <c r="X153" s="58">
        <f t="shared" si="11"/>
        <v>7586.82</v>
      </c>
    </row>
    <row r="154" spans="1:24" s="31" customFormat="1" ht="25.5">
      <c r="A154" s="46" t="s">
        <v>613</v>
      </c>
      <c r="B154" s="63" t="s">
        <v>580</v>
      </c>
      <c r="C154" s="48" t="s">
        <v>33</v>
      </c>
      <c r="D154" s="59" t="s">
        <v>34</v>
      </c>
      <c r="E154" s="49" t="s">
        <v>629</v>
      </c>
      <c r="F154" s="50">
        <v>41414</v>
      </c>
      <c r="G154" s="51" t="s">
        <v>374</v>
      </c>
      <c r="H154" s="51" t="s">
        <v>630</v>
      </c>
      <c r="I154" s="52"/>
      <c r="J154" s="52"/>
      <c r="K154" s="52"/>
      <c r="L154" s="52"/>
      <c r="M154" s="52"/>
      <c r="N154" s="53">
        <f t="shared" si="8"/>
        <v>0</v>
      </c>
      <c r="O154" s="54"/>
      <c r="P154" s="64"/>
      <c r="Q154" s="55">
        <f t="shared" si="9"/>
        <v>0</v>
      </c>
      <c r="R154" s="56"/>
      <c r="S154" s="56"/>
      <c r="T154" s="56"/>
      <c r="U154" s="56">
        <v>465.74</v>
      </c>
      <c r="V154" s="56"/>
      <c r="W154" s="57">
        <f t="shared" si="10"/>
        <v>465.74</v>
      </c>
      <c r="X154" s="58">
        <f t="shared" si="11"/>
        <v>465.74</v>
      </c>
    </row>
    <row r="155" spans="1:24" s="31" customFormat="1" ht="25.5">
      <c r="A155" s="46" t="s">
        <v>631</v>
      </c>
      <c r="B155" s="63" t="s">
        <v>591</v>
      </c>
      <c r="C155" s="48" t="s">
        <v>76</v>
      </c>
      <c r="D155" s="59" t="s">
        <v>77</v>
      </c>
      <c r="E155" s="49" t="s">
        <v>632</v>
      </c>
      <c r="F155" s="50">
        <v>41421</v>
      </c>
      <c r="G155" s="51" t="s">
        <v>633</v>
      </c>
      <c r="H155" s="51" t="s">
        <v>634</v>
      </c>
      <c r="I155" s="52"/>
      <c r="J155" s="52"/>
      <c r="K155" s="52"/>
      <c r="L155" s="52"/>
      <c r="M155" s="52"/>
      <c r="N155" s="53">
        <f t="shared" si="8"/>
        <v>0</v>
      </c>
      <c r="O155" s="54"/>
      <c r="P155" s="64"/>
      <c r="Q155" s="55">
        <f t="shared" si="9"/>
        <v>0</v>
      </c>
      <c r="R155" s="56">
        <v>43222.5</v>
      </c>
      <c r="S155" s="56"/>
      <c r="T155" s="56"/>
      <c r="U155" s="56"/>
      <c r="V155" s="56"/>
      <c r="W155" s="57">
        <f t="shared" si="10"/>
        <v>43222.5</v>
      </c>
      <c r="X155" s="58">
        <f t="shared" si="11"/>
        <v>43222.5</v>
      </c>
    </row>
    <row r="156" spans="1:24" s="31" customFormat="1" ht="40.5">
      <c r="A156" s="46" t="s">
        <v>635</v>
      </c>
      <c r="B156" s="47" t="s">
        <v>562</v>
      </c>
      <c r="C156" s="48" t="s">
        <v>636</v>
      </c>
      <c r="D156" s="59" t="s">
        <v>637</v>
      </c>
      <c r="E156" s="49" t="s">
        <v>638</v>
      </c>
      <c r="F156" s="50">
        <v>41397</v>
      </c>
      <c r="G156" s="51" t="s">
        <v>639</v>
      </c>
      <c r="H156" s="51" t="s">
        <v>640</v>
      </c>
      <c r="I156" s="52"/>
      <c r="J156" s="52"/>
      <c r="K156" s="52"/>
      <c r="L156" s="52"/>
      <c r="M156" s="52"/>
      <c r="N156" s="53">
        <f t="shared" si="8"/>
        <v>0</v>
      </c>
      <c r="O156" s="54"/>
      <c r="P156" s="54"/>
      <c r="Q156" s="55">
        <f t="shared" si="9"/>
        <v>0</v>
      </c>
      <c r="R156" s="56">
        <v>4114.8</v>
      </c>
      <c r="S156" s="56">
        <v>303.75</v>
      </c>
      <c r="T156" s="56">
        <v>958.5</v>
      </c>
      <c r="U156" s="56"/>
      <c r="V156" s="56"/>
      <c r="W156" s="57">
        <f t="shared" si="10"/>
        <v>5377.05</v>
      </c>
      <c r="X156" s="58">
        <f t="shared" si="11"/>
        <v>5377.05</v>
      </c>
    </row>
    <row r="157" spans="1:24" s="31" customFormat="1" ht="25.5">
      <c r="A157" s="46" t="s">
        <v>641</v>
      </c>
      <c r="B157" s="62" t="s">
        <v>641</v>
      </c>
      <c r="C157" s="48" t="s">
        <v>564</v>
      </c>
      <c r="D157" s="59" t="s">
        <v>48</v>
      </c>
      <c r="E157" s="49" t="s">
        <v>642</v>
      </c>
      <c r="F157" s="50">
        <v>41422</v>
      </c>
      <c r="G157" s="51" t="s">
        <v>643</v>
      </c>
      <c r="H157" s="51" t="s">
        <v>644</v>
      </c>
      <c r="I157" s="52">
        <v>35000</v>
      </c>
      <c r="J157" s="52"/>
      <c r="K157" s="52"/>
      <c r="L157" s="52"/>
      <c r="M157" s="52"/>
      <c r="N157" s="53">
        <f t="shared" si="8"/>
        <v>35000</v>
      </c>
      <c r="O157" s="54"/>
      <c r="P157" s="54"/>
      <c r="Q157" s="55">
        <f t="shared" si="9"/>
        <v>0</v>
      </c>
      <c r="R157" s="56"/>
      <c r="S157" s="56"/>
      <c r="T157" s="56"/>
      <c r="U157" s="56"/>
      <c r="V157" s="56"/>
      <c r="W157" s="57">
        <f t="shared" si="10"/>
        <v>0</v>
      </c>
      <c r="X157" s="58">
        <f t="shared" si="11"/>
        <v>35000</v>
      </c>
    </row>
    <row r="158" spans="1:24" s="31" customFormat="1" ht="38.25">
      <c r="A158" s="46" t="s">
        <v>645</v>
      </c>
      <c r="B158" s="47" t="s">
        <v>646</v>
      </c>
      <c r="C158" s="48" t="s">
        <v>33</v>
      </c>
      <c r="D158" s="59" t="s">
        <v>34</v>
      </c>
      <c r="E158" s="49" t="s">
        <v>647</v>
      </c>
      <c r="F158" s="50">
        <v>41425</v>
      </c>
      <c r="G158" s="51" t="s">
        <v>648</v>
      </c>
      <c r="H158" s="51" t="s">
        <v>649</v>
      </c>
      <c r="I158" s="52"/>
      <c r="J158" s="52"/>
      <c r="K158" s="52"/>
      <c r="L158" s="52"/>
      <c r="M158" s="52"/>
      <c r="N158" s="53">
        <f t="shared" si="8"/>
        <v>0</v>
      </c>
      <c r="O158" s="54"/>
      <c r="P158" s="54"/>
      <c r="Q158" s="55">
        <f t="shared" si="9"/>
        <v>0</v>
      </c>
      <c r="R158" s="56"/>
      <c r="S158" s="56">
        <v>1299.5</v>
      </c>
      <c r="T158" s="56"/>
      <c r="U158" s="56"/>
      <c r="V158" s="56"/>
      <c r="W158" s="57">
        <f t="shared" si="10"/>
        <v>1299.5</v>
      </c>
      <c r="X158" s="58">
        <f t="shared" si="11"/>
        <v>1299.5</v>
      </c>
    </row>
    <row r="159" spans="1:24" s="31" customFormat="1" ht="38.25">
      <c r="A159" s="46" t="s">
        <v>617</v>
      </c>
      <c r="B159" s="47" t="s">
        <v>575</v>
      </c>
      <c r="C159" s="48" t="s">
        <v>33</v>
      </c>
      <c r="D159" s="48" t="s">
        <v>34</v>
      </c>
      <c r="E159" s="49" t="s">
        <v>650</v>
      </c>
      <c r="F159" s="50">
        <v>41422</v>
      </c>
      <c r="G159" s="51" t="s">
        <v>651</v>
      </c>
      <c r="H159" s="51" t="s">
        <v>652</v>
      </c>
      <c r="I159" s="52"/>
      <c r="J159" s="52"/>
      <c r="K159" s="52"/>
      <c r="L159" s="52"/>
      <c r="M159" s="52"/>
      <c r="N159" s="53">
        <f t="shared" si="8"/>
        <v>0</v>
      </c>
      <c r="O159" s="54"/>
      <c r="P159" s="54"/>
      <c r="Q159" s="55">
        <f t="shared" si="9"/>
        <v>0</v>
      </c>
      <c r="R159" s="56"/>
      <c r="S159" s="56">
        <v>1637.64</v>
      </c>
      <c r="T159" s="56"/>
      <c r="U159" s="56"/>
      <c r="V159" s="56"/>
      <c r="W159" s="57">
        <f t="shared" si="10"/>
        <v>1637.64</v>
      </c>
      <c r="X159" s="58">
        <f t="shared" si="11"/>
        <v>1637.64</v>
      </c>
    </row>
    <row r="160" spans="1:24" s="31" customFormat="1" ht="38.25">
      <c r="A160" s="46" t="s">
        <v>646</v>
      </c>
      <c r="B160" s="47" t="s">
        <v>616</v>
      </c>
      <c r="C160" s="48" t="s">
        <v>653</v>
      </c>
      <c r="D160" s="48" t="s">
        <v>654</v>
      </c>
      <c r="E160" s="49" t="s">
        <v>655</v>
      </c>
      <c r="F160" s="50">
        <v>41422</v>
      </c>
      <c r="G160" s="51" t="s">
        <v>656</v>
      </c>
      <c r="H160" s="51" t="s">
        <v>657</v>
      </c>
      <c r="I160" s="52">
        <v>17303.04</v>
      </c>
      <c r="J160" s="52"/>
      <c r="K160" s="52"/>
      <c r="L160" s="52"/>
      <c r="M160" s="52"/>
      <c r="N160" s="53">
        <f t="shared" si="8"/>
        <v>17303.04</v>
      </c>
      <c r="O160" s="54"/>
      <c r="P160" s="54"/>
      <c r="Q160" s="55">
        <f t="shared" si="9"/>
        <v>0</v>
      </c>
      <c r="R160" s="56"/>
      <c r="S160" s="56"/>
      <c r="T160" s="56">
        <v>14346.72</v>
      </c>
      <c r="U160" s="56"/>
      <c r="V160" s="56"/>
      <c r="W160" s="57">
        <f t="shared" si="10"/>
        <v>14346.72</v>
      </c>
      <c r="X160" s="58">
        <f t="shared" si="11"/>
        <v>31649.760000000002</v>
      </c>
    </row>
    <row r="161" spans="1:24" s="45" customFormat="1" ht="38.25">
      <c r="A161" s="46" t="s">
        <v>658</v>
      </c>
      <c r="B161" s="60" t="s">
        <v>645</v>
      </c>
      <c r="C161" s="61" t="s">
        <v>296</v>
      </c>
      <c r="D161" s="61" t="s">
        <v>48</v>
      </c>
      <c r="E161" s="49" t="s">
        <v>659</v>
      </c>
      <c r="F161" s="50">
        <v>41425</v>
      </c>
      <c r="G161" s="51" t="s">
        <v>660</v>
      </c>
      <c r="H161" s="51" t="s">
        <v>661</v>
      </c>
      <c r="I161" s="52">
        <v>576</v>
      </c>
      <c r="J161" s="52"/>
      <c r="K161" s="52"/>
      <c r="L161" s="52"/>
      <c r="M161" s="52"/>
      <c r="N161" s="53">
        <f t="shared" si="8"/>
        <v>576</v>
      </c>
      <c r="O161" s="54"/>
      <c r="P161" s="54"/>
      <c r="Q161" s="55">
        <f t="shared" si="9"/>
        <v>0</v>
      </c>
      <c r="R161" s="56"/>
      <c r="S161" s="56"/>
      <c r="T161" s="56"/>
      <c r="U161" s="56"/>
      <c r="V161" s="56"/>
      <c r="W161" s="57">
        <f t="shared" si="10"/>
        <v>0</v>
      </c>
      <c r="X161" s="58">
        <f t="shared" si="11"/>
        <v>576</v>
      </c>
    </row>
    <row r="162" spans="1:24" s="31" customFormat="1" ht="25.5">
      <c r="A162" s="46" t="s">
        <v>662</v>
      </c>
      <c r="B162" s="62" t="s">
        <v>356</v>
      </c>
      <c r="C162" s="48" t="s">
        <v>663</v>
      </c>
      <c r="D162" s="48" t="s">
        <v>664</v>
      </c>
      <c r="E162" s="49" t="s">
        <v>665</v>
      </c>
      <c r="F162" s="50">
        <v>41425</v>
      </c>
      <c r="G162" s="51" t="s">
        <v>116</v>
      </c>
      <c r="H162" s="51" t="s">
        <v>666</v>
      </c>
      <c r="I162" s="52"/>
      <c r="J162" s="52"/>
      <c r="K162" s="52"/>
      <c r="L162" s="52"/>
      <c r="M162" s="52"/>
      <c r="N162" s="53">
        <f t="shared" si="8"/>
        <v>0</v>
      </c>
      <c r="O162" s="54"/>
      <c r="P162" s="54"/>
      <c r="Q162" s="55">
        <f t="shared" si="9"/>
        <v>0</v>
      </c>
      <c r="R162" s="56"/>
      <c r="S162" s="56"/>
      <c r="T162" s="56">
        <v>2570.52</v>
      </c>
      <c r="U162" s="56">
        <v>399.4</v>
      </c>
      <c r="V162" s="56"/>
      <c r="W162" s="57">
        <f t="shared" si="10"/>
        <v>2969.92</v>
      </c>
      <c r="X162" s="58">
        <f t="shared" si="11"/>
        <v>2969.92</v>
      </c>
    </row>
    <row r="163" spans="1:24" s="45" customFormat="1" ht="25.5">
      <c r="A163" s="46" t="s">
        <v>667</v>
      </c>
      <c r="B163" s="47" t="s">
        <v>356</v>
      </c>
      <c r="C163" s="48" t="s">
        <v>663</v>
      </c>
      <c r="D163" s="48" t="s">
        <v>664</v>
      </c>
      <c r="E163" s="49" t="s">
        <v>668</v>
      </c>
      <c r="F163" s="50">
        <v>41425</v>
      </c>
      <c r="G163" s="51" t="s">
        <v>669</v>
      </c>
      <c r="H163" s="51" t="s">
        <v>670</v>
      </c>
      <c r="I163" s="52"/>
      <c r="J163" s="52"/>
      <c r="K163" s="52"/>
      <c r="L163" s="52"/>
      <c r="M163" s="52"/>
      <c r="N163" s="53">
        <f t="shared" si="8"/>
        <v>0</v>
      </c>
      <c r="O163" s="54"/>
      <c r="P163" s="54"/>
      <c r="Q163" s="55">
        <f t="shared" si="9"/>
        <v>0</v>
      </c>
      <c r="R163" s="56"/>
      <c r="S163" s="56"/>
      <c r="T163" s="56">
        <v>230.25</v>
      </c>
      <c r="U163" s="56">
        <v>23.04</v>
      </c>
      <c r="V163" s="56"/>
      <c r="W163" s="57">
        <f t="shared" si="10"/>
        <v>253.29</v>
      </c>
      <c r="X163" s="58">
        <f t="shared" si="11"/>
        <v>253.29</v>
      </c>
    </row>
    <row r="164" spans="1:24" s="31" customFormat="1" ht="25.5">
      <c r="A164" s="46" t="s">
        <v>671</v>
      </c>
      <c r="B164" s="47" t="s">
        <v>356</v>
      </c>
      <c r="C164" s="48" t="s">
        <v>663</v>
      </c>
      <c r="D164" s="48" t="s">
        <v>664</v>
      </c>
      <c r="E164" s="49" t="s">
        <v>672</v>
      </c>
      <c r="F164" s="50">
        <v>41425</v>
      </c>
      <c r="G164" s="51" t="s">
        <v>673</v>
      </c>
      <c r="H164" s="51" t="s">
        <v>674</v>
      </c>
      <c r="I164" s="52"/>
      <c r="J164" s="52"/>
      <c r="K164" s="52"/>
      <c r="L164" s="52"/>
      <c r="M164" s="52"/>
      <c r="N164" s="53">
        <f t="shared" si="8"/>
        <v>0</v>
      </c>
      <c r="O164" s="54"/>
      <c r="P164" s="54"/>
      <c r="Q164" s="55">
        <f t="shared" si="9"/>
        <v>0</v>
      </c>
      <c r="R164" s="56"/>
      <c r="S164" s="56"/>
      <c r="T164" s="56">
        <v>32.25</v>
      </c>
      <c r="U164" s="56">
        <v>51.68</v>
      </c>
      <c r="V164" s="56"/>
      <c r="W164" s="57">
        <f t="shared" si="10"/>
        <v>83.93</v>
      </c>
      <c r="X164" s="58">
        <f t="shared" si="11"/>
        <v>83.93</v>
      </c>
    </row>
    <row r="165" spans="1:24" s="31" customFormat="1" ht="25.5">
      <c r="A165" s="46" t="s">
        <v>675</v>
      </c>
      <c r="B165" s="47" t="s">
        <v>356</v>
      </c>
      <c r="C165" s="48" t="s">
        <v>663</v>
      </c>
      <c r="D165" s="48" t="s">
        <v>664</v>
      </c>
      <c r="E165" s="49" t="s">
        <v>676</v>
      </c>
      <c r="F165" s="50">
        <v>41425</v>
      </c>
      <c r="G165" s="51" t="s">
        <v>677</v>
      </c>
      <c r="H165" s="51" t="s">
        <v>678</v>
      </c>
      <c r="I165" s="52"/>
      <c r="J165" s="52"/>
      <c r="K165" s="52"/>
      <c r="L165" s="52"/>
      <c r="M165" s="52"/>
      <c r="N165" s="53">
        <f t="shared" si="8"/>
        <v>0</v>
      </c>
      <c r="O165" s="54"/>
      <c r="P165" s="54"/>
      <c r="Q165" s="55">
        <f t="shared" si="9"/>
        <v>0</v>
      </c>
      <c r="R165" s="56"/>
      <c r="S165" s="56"/>
      <c r="T165" s="56">
        <v>149</v>
      </c>
      <c r="U165" s="56">
        <v>74.680000000000007</v>
      </c>
      <c r="V165" s="56"/>
      <c r="W165" s="57">
        <f t="shared" si="10"/>
        <v>223.68</v>
      </c>
      <c r="X165" s="58">
        <f t="shared" si="11"/>
        <v>223.68</v>
      </c>
    </row>
    <row r="166" spans="1:24" s="45" customFormat="1" ht="25.5">
      <c r="A166" s="46" t="s">
        <v>679</v>
      </c>
      <c r="B166" s="47" t="s">
        <v>356</v>
      </c>
      <c r="C166" s="48" t="s">
        <v>663</v>
      </c>
      <c r="D166" s="48" t="s">
        <v>664</v>
      </c>
      <c r="E166" s="49" t="s">
        <v>680</v>
      </c>
      <c r="F166" s="50">
        <v>41425</v>
      </c>
      <c r="G166" s="51" t="s">
        <v>681</v>
      </c>
      <c r="H166" s="51" t="s">
        <v>682</v>
      </c>
      <c r="I166" s="52"/>
      <c r="J166" s="52"/>
      <c r="K166" s="52"/>
      <c r="L166" s="52"/>
      <c r="M166" s="52"/>
      <c r="N166" s="53">
        <f t="shared" si="8"/>
        <v>0</v>
      </c>
      <c r="O166" s="54"/>
      <c r="P166" s="54"/>
      <c r="Q166" s="55">
        <f t="shared" si="9"/>
        <v>0</v>
      </c>
      <c r="R166" s="56"/>
      <c r="S166" s="56"/>
      <c r="T166" s="56">
        <v>207.75</v>
      </c>
      <c r="U166" s="56">
        <v>86.43</v>
      </c>
      <c r="V166" s="56"/>
      <c r="W166" s="57">
        <f t="shared" si="10"/>
        <v>294.18</v>
      </c>
      <c r="X166" s="58">
        <f t="shared" si="11"/>
        <v>294.18</v>
      </c>
    </row>
    <row r="167" spans="1:24" s="31" customFormat="1" ht="25.5">
      <c r="A167" s="46" t="s">
        <v>683</v>
      </c>
      <c r="B167" s="47" t="s">
        <v>356</v>
      </c>
      <c r="C167" s="48" t="s">
        <v>663</v>
      </c>
      <c r="D167" s="48" t="s">
        <v>664</v>
      </c>
      <c r="E167" s="49" t="s">
        <v>684</v>
      </c>
      <c r="F167" s="50">
        <v>41425</v>
      </c>
      <c r="G167" s="51" t="s">
        <v>685</v>
      </c>
      <c r="H167" s="51" t="s">
        <v>686</v>
      </c>
      <c r="I167" s="52"/>
      <c r="J167" s="52"/>
      <c r="K167" s="52"/>
      <c r="L167" s="52"/>
      <c r="M167" s="52"/>
      <c r="N167" s="53">
        <f t="shared" si="8"/>
        <v>0</v>
      </c>
      <c r="O167" s="54"/>
      <c r="P167" s="54"/>
      <c r="Q167" s="55">
        <f t="shared" si="9"/>
        <v>0</v>
      </c>
      <c r="R167" s="56"/>
      <c r="S167" s="56"/>
      <c r="T167" s="56">
        <v>282</v>
      </c>
      <c r="U167" s="56"/>
      <c r="V167" s="56"/>
      <c r="W167" s="57">
        <f t="shared" si="10"/>
        <v>282</v>
      </c>
      <c r="X167" s="58">
        <f t="shared" si="11"/>
        <v>282</v>
      </c>
    </row>
    <row r="168" spans="1:24" s="31" customFormat="1" ht="25.5">
      <c r="A168" s="46" t="s">
        <v>687</v>
      </c>
      <c r="B168" s="47" t="s">
        <v>356</v>
      </c>
      <c r="C168" s="48" t="s">
        <v>663</v>
      </c>
      <c r="D168" s="48" t="s">
        <v>664</v>
      </c>
      <c r="E168" s="49" t="s">
        <v>688</v>
      </c>
      <c r="F168" s="50">
        <v>41425</v>
      </c>
      <c r="G168" s="51" t="s">
        <v>689</v>
      </c>
      <c r="H168" s="51" t="s">
        <v>690</v>
      </c>
      <c r="I168" s="52"/>
      <c r="J168" s="52"/>
      <c r="K168" s="52"/>
      <c r="L168" s="52"/>
      <c r="M168" s="52"/>
      <c r="N168" s="53">
        <f t="shared" si="8"/>
        <v>0</v>
      </c>
      <c r="O168" s="54"/>
      <c r="P168" s="54"/>
      <c r="Q168" s="55">
        <f t="shared" si="9"/>
        <v>0</v>
      </c>
      <c r="R168" s="56"/>
      <c r="S168" s="56"/>
      <c r="T168" s="56">
        <v>290.5</v>
      </c>
      <c r="U168" s="56">
        <v>45.46</v>
      </c>
      <c r="V168" s="56"/>
      <c r="W168" s="57">
        <f t="shared" si="10"/>
        <v>335.96</v>
      </c>
      <c r="X168" s="58">
        <f t="shared" si="11"/>
        <v>335.96</v>
      </c>
    </row>
    <row r="169" spans="1:24" s="45" customFormat="1" ht="25.5">
      <c r="A169" s="46" t="s">
        <v>691</v>
      </c>
      <c r="B169" s="47" t="s">
        <v>356</v>
      </c>
      <c r="C169" s="48" t="s">
        <v>663</v>
      </c>
      <c r="D169" s="48" t="s">
        <v>664</v>
      </c>
      <c r="E169" s="49" t="s">
        <v>692</v>
      </c>
      <c r="F169" s="50">
        <v>41425</v>
      </c>
      <c r="G169" s="51" t="s">
        <v>693</v>
      </c>
      <c r="H169" s="51" t="s">
        <v>694</v>
      </c>
      <c r="I169" s="52"/>
      <c r="J169" s="52"/>
      <c r="K169" s="52"/>
      <c r="L169" s="52"/>
      <c r="M169" s="52"/>
      <c r="N169" s="53">
        <f t="shared" si="8"/>
        <v>0</v>
      </c>
      <c r="O169" s="54"/>
      <c r="P169" s="54"/>
      <c r="Q169" s="55">
        <f t="shared" si="9"/>
        <v>0</v>
      </c>
      <c r="R169" s="56"/>
      <c r="S169" s="56"/>
      <c r="T169" s="56"/>
      <c r="U169" s="56">
        <v>56.93</v>
      </c>
      <c r="V169" s="56"/>
      <c r="W169" s="57">
        <f t="shared" si="10"/>
        <v>56.93</v>
      </c>
      <c r="X169" s="58">
        <f t="shared" si="11"/>
        <v>56.93</v>
      </c>
    </row>
    <row r="170" spans="1:24" s="31" customFormat="1" ht="25.5">
      <c r="A170" s="46" t="s">
        <v>695</v>
      </c>
      <c r="B170" s="47" t="s">
        <v>356</v>
      </c>
      <c r="C170" s="48" t="s">
        <v>663</v>
      </c>
      <c r="D170" s="48" t="s">
        <v>664</v>
      </c>
      <c r="E170" s="49" t="s">
        <v>696</v>
      </c>
      <c r="F170" s="50">
        <v>41425</v>
      </c>
      <c r="G170" s="51" t="s">
        <v>697</v>
      </c>
      <c r="H170" s="51" t="s">
        <v>698</v>
      </c>
      <c r="I170" s="52"/>
      <c r="J170" s="52"/>
      <c r="K170" s="52"/>
      <c r="L170" s="52"/>
      <c r="M170" s="52"/>
      <c r="N170" s="53">
        <f t="shared" si="8"/>
        <v>0</v>
      </c>
      <c r="O170" s="54"/>
      <c r="P170" s="54"/>
      <c r="Q170" s="55">
        <f t="shared" si="9"/>
        <v>0</v>
      </c>
      <c r="R170" s="56"/>
      <c r="S170" s="56"/>
      <c r="T170" s="56">
        <v>1641.6</v>
      </c>
      <c r="U170" s="56"/>
      <c r="V170" s="56"/>
      <c r="W170" s="57">
        <f t="shared" si="10"/>
        <v>1641.6</v>
      </c>
      <c r="X170" s="58">
        <f t="shared" si="11"/>
        <v>1641.6</v>
      </c>
    </row>
    <row r="171" spans="1:24" s="31" customFormat="1" ht="38.25">
      <c r="A171" s="46" t="s">
        <v>699</v>
      </c>
      <c r="B171" s="47" t="s">
        <v>557</v>
      </c>
      <c r="C171" s="48" t="s">
        <v>40</v>
      </c>
      <c r="D171" s="48" t="s">
        <v>41</v>
      </c>
      <c r="E171" s="49" t="s">
        <v>700</v>
      </c>
      <c r="F171" s="50">
        <v>41425</v>
      </c>
      <c r="G171" s="51" t="s">
        <v>316</v>
      </c>
      <c r="H171" s="51" t="s">
        <v>701</v>
      </c>
      <c r="I171" s="52"/>
      <c r="J171" s="52"/>
      <c r="K171" s="52"/>
      <c r="L171" s="52"/>
      <c r="M171" s="52"/>
      <c r="N171" s="53">
        <f t="shared" si="8"/>
        <v>0</v>
      </c>
      <c r="O171" s="54"/>
      <c r="P171" s="54"/>
      <c r="Q171" s="55">
        <f t="shared" si="9"/>
        <v>0</v>
      </c>
      <c r="R171" s="56"/>
      <c r="S171" s="56"/>
      <c r="T171" s="56">
        <v>550</v>
      </c>
      <c r="U171" s="56"/>
      <c r="V171" s="56"/>
      <c r="W171" s="57">
        <f t="shared" si="10"/>
        <v>550</v>
      </c>
      <c r="X171" s="58">
        <f t="shared" si="11"/>
        <v>550</v>
      </c>
    </row>
    <row r="172" spans="1:24" s="45" customFormat="1" ht="25.5">
      <c r="A172" s="46" t="s">
        <v>702</v>
      </c>
      <c r="B172" s="60" t="s">
        <v>557</v>
      </c>
      <c r="C172" s="61" t="s">
        <v>703</v>
      </c>
      <c r="D172" s="61" t="s">
        <v>41</v>
      </c>
      <c r="E172" s="49" t="s">
        <v>704</v>
      </c>
      <c r="F172" s="50">
        <v>41425</v>
      </c>
      <c r="G172" s="51" t="s">
        <v>183</v>
      </c>
      <c r="H172" s="51" t="s">
        <v>705</v>
      </c>
      <c r="I172" s="52"/>
      <c r="J172" s="52"/>
      <c r="K172" s="52"/>
      <c r="L172" s="52"/>
      <c r="M172" s="52"/>
      <c r="N172" s="53">
        <f t="shared" si="8"/>
        <v>0</v>
      </c>
      <c r="O172" s="54"/>
      <c r="P172" s="54"/>
      <c r="Q172" s="55">
        <f t="shared" si="9"/>
        <v>0</v>
      </c>
      <c r="R172" s="56"/>
      <c r="S172" s="56"/>
      <c r="T172" s="56">
        <v>659.92</v>
      </c>
      <c r="U172" s="56"/>
      <c r="V172" s="56"/>
      <c r="W172" s="57">
        <f t="shared" si="10"/>
        <v>659.92</v>
      </c>
      <c r="X172" s="58">
        <f t="shared" si="11"/>
        <v>659.92</v>
      </c>
    </row>
    <row r="173" spans="1:24" s="31" customFormat="1" ht="25.5">
      <c r="A173" s="46" t="s">
        <v>706</v>
      </c>
      <c r="B173" s="47" t="s">
        <v>577</v>
      </c>
      <c r="C173" s="48" t="s">
        <v>296</v>
      </c>
      <c r="D173" s="48" t="s">
        <v>48</v>
      </c>
      <c r="E173" s="49" t="s">
        <v>707</v>
      </c>
      <c r="F173" s="50">
        <v>41425</v>
      </c>
      <c r="G173" s="51" t="s">
        <v>536</v>
      </c>
      <c r="H173" s="51" t="s">
        <v>708</v>
      </c>
      <c r="I173" s="52">
        <v>310</v>
      </c>
      <c r="J173" s="52"/>
      <c r="K173" s="52"/>
      <c r="L173" s="52"/>
      <c r="M173" s="52"/>
      <c r="N173" s="53">
        <f t="shared" si="8"/>
        <v>310</v>
      </c>
      <c r="O173" s="54"/>
      <c r="P173" s="54"/>
      <c r="Q173" s="55">
        <f t="shared" si="9"/>
        <v>0</v>
      </c>
      <c r="R173" s="56"/>
      <c r="S173" s="56"/>
      <c r="T173" s="56"/>
      <c r="U173" s="56"/>
      <c r="V173" s="56"/>
      <c r="W173" s="57">
        <f t="shared" si="10"/>
        <v>0</v>
      </c>
      <c r="X173" s="58">
        <f t="shared" si="11"/>
        <v>310</v>
      </c>
    </row>
    <row r="174" spans="1:24" s="31" customFormat="1" ht="25.5">
      <c r="A174" s="46" t="s">
        <v>709</v>
      </c>
      <c r="B174" s="47" t="s">
        <v>490</v>
      </c>
      <c r="C174" s="48" t="s">
        <v>76</v>
      </c>
      <c r="D174" s="59" t="s">
        <v>77</v>
      </c>
      <c r="E174" s="49" t="s">
        <v>710</v>
      </c>
      <c r="F174" s="50">
        <v>41425</v>
      </c>
      <c r="G174" s="51" t="s">
        <v>711</v>
      </c>
      <c r="H174" s="51" t="s">
        <v>712</v>
      </c>
      <c r="I174" s="52"/>
      <c r="J174" s="52"/>
      <c r="K174" s="52"/>
      <c r="L174" s="52"/>
      <c r="M174" s="52"/>
      <c r="N174" s="53">
        <f t="shared" si="8"/>
        <v>0</v>
      </c>
      <c r="O174" s="54"/>
      <c r="P174" s="54"/>
      <c r="Q174" s="55">
        <f t="shared" si="9"/>
        <v>0</v>
      </c>
      <c r="R174" s="56">
        <v>5687</v>
      </c>
      <c r="S174" s="56"/>
      <c r="T174" s="56"/>
      <c r="U174" s="56"/>
      <c r="V174" s="56"/>
      <c r="W174" s="57">
        <f t="shared" si="10"/>
        <v>5687</v>
      </c>
      <c r="X174" s="58">
        <f t="shared" si="11"/>
        <v>5687</v>
      </c>
    </row>
    <row r="175" spans="1:24" s="31" customFormat="1" ht="38.25">
      <c r="A175" s="46" t="s">
        <v>713</v>
      </c>
      <c r="B175" s="47" t="s">
        <v>695</v>
      </c>
      <c r="C175" s="48" t="s">
        <v>58</v>
      </c>
      <c r="D175" s="59" t="s">
        <v>48</v>
      </c>
      <c r="E175" s="49" t="s">
        <v>714</v>
      </c>
      <c r="F175" s="50">
        <v>41425</v>
      </c>
      <c r="G175" s="51" t="s">
        <v>560</v>
      </c>
      <c r="H175" s="51" t="s">
        <v>715</v>
      </c>
      <c r="I175" s="52">
        <v>142.5</v>
      </c>
      <c r="J175" s="52"/>
      <c r="K175" s="52"/>
      <c r="L175" s="52"/>
      <c r="M175" s="52"/>
      <c r="N175" s="53">
        <f t="shared" si="8"/>
        <v>142.5</v>
      </c>
      <c r="O175" s="54"/>
      <c r="P175" s="54"/>
      <c r="Q175" s="55">
        <f t="shared" si="9"/>
        <v>0</v>
      </c>
      <c r="R175" s="56">
        <v>5687</v>
      </c>
      <c r="S175" s="56"/>
      <c r="T175" s="56"/>
      <c r="U175" s="56"/>
      <c r="V175" s="56"/>
      <c r="W175" s="57">
        <f t="shared" si="10"/>
        <v>5687</v>
      </c>
      <c r="X175" s="58">
        <f t="shared" si="11"/>
        <v>5829.5</v>
      </c>
    </row>
    <row r="176" spans="1:24" s="31" customFormat="1" ht="25.5">
      <c r="A176" s="46" t="s">
        <v>716</v>
      </c>
      <c r="B176" s="47" t="s">
        <v>683</v>
      </c>
      <c r="C176" s="48" t="s">
        <v>76</v>
      </c>
      <c r="D176" s="59" t="s">
        <v>77</v>
      </c>
      <c r="E176" s="49" t="s">
        <v>717</v>
      </c>
      <c r="F176" s="50">
        <v>41423</v>
      </c>
      <c r="G176" s="51" t="s">
        <v>560</v>
      </c>
      <c r="H176" s="51" t="s">
        <v>718</v>
      </c>
      <c r="I176" s="52"/>
      <c r="J176" s="52"/>
      <c r="K176" s="52"/>
      <c r="L176" s="52"/>
      <c r="M176" s="52"/>
      <c r="N176" s="53">
        <f t="shared" si="8"/>
        <v>0</v>
      </c>
      <c r="O176" s="54"/>
      <c r="P176" s="54"/>
      <c r="Q176" s="55">
        <f>SUM(N176:P176)</f>
        <v>0</v>
      </c>
      <c r="R176" s="56">
        <v>741</v>
      </c>
      <c r="S176" s="56"/>
      <c r="T176" s="56"/>
      <c r="U176" s="57"/>
      <c r="V176" s="57"/>
      <c r="W176" s="57">
        <f t="shared" si="10"/>
        <v>741</v>
      </c>
      <c r="X176" s="58">
        <f t="shared" si="11"/>
        <v>741</v>
      </c>
    </row>
    <row r="177" spans="1:24" s="31" customFormat="1" ht="25.5">
      <c r="A177" s="46" t="s">
        <v>719</v>
      </c>
      <c r="B177" s="47" t="s">
        <v>683</v>
      </c>
      <c r="C177" s="48" t="s">
        <v>76</v>
      </c>
      <c r="D177" s="59" t="s">
        <v>77</v>
      </c>
      <c r="E177" s="49" t="s">
        <v>720</v>
      </c>
      <c r="F177" s="50">
        <v>41423</v>
      </c>
      <c r="G177" s="51" t="s">
        <v>50</v>
      </c>
      <c r="H177" s="51" t="s">
        <v>721</v>
      </c>
      <c r="I177" s="52"/>
      <c r="J177" s="52"/>
      <c r="K177" s="52"/>
      <c r="L177" s="52"/>
      <c r="M177" s="52"/>
      <c r="N177" s="53">
        <f t="shared" si="8"/>
        <v>0</v>
      </c>
      <c r="O177" s="54"/>
      <c r="P177" s="54"/>
      <c r="Q177" s="55">
        <f>SUM(N177:P177)</f>
        <v>0</v>
      </c>
      <c r="R177" s="56">
        <v>3102.53</v>
      </c>
      <c r="S177" s="56"/>
      <c r="T177" s="56"/>
      <c r="U177" s="57"/>
      <c r="V177" s="57"/>
      <c r="W177" s="57">
        <f t="shared" si="10"/>
        <v>3102.53</v>
      </c>
      <c r="X177" s="58">
        <f t="shared" si="11"/>
        <v>3102.53</v>
      </c>
    </row>
    <row r="178" spans="1:24" s="45" customFormat="1" ht="25.5">
      <c r="A178" s="46" t="s">
        <v>722</v>
      </c>
      <c r="B178" s="47" t="s">
        <v>631</v>
      </c>
      <c r="C178" s="48" t="s">
        <v>33</v>
      </c>
      <c r="D178" s="48" t="s">
        <v>34</v>
      </c>
      <c r="E178" s="49" t="s">
        <v>723</v>
      </c>
      <c r="F178" s="50">
        <v>41425</v>
      </c>
      <c r="G178" s="51" t="s">
        <v>724</v>
      </c>
      <c r="H178" s="51" t="s">
        <v>725</v>
      </c>
      <c r="I178" s="52"/>
      <c r="J178" s="52"/>
      <c r="K178" s="52"/>
      <c r="L178" s="52"/>
      <c r="M178" s="52"/>
      <c r="N178" s="53">
        <f t="shared" si="8"/>
        <v>0</v>
      </c>
      <c r="O178" s="54"/>
      <c r="P178" s="54"/>
      <c r="Q178" s="55">
        <f t="shared" ref="Q178:Q241" si="12">SUM(O178:P178)</f>
        <v>0</v>
      </c>
      <c r="R178" s="56"/>
      <c r="S178" s="56">
        <v>4050.37</v>
      </c>
      <c r="T178" s="56"/>
      <c r="U178" s="56"/>
      <c r="V178" s="56"/>
      <c r="W178" s="57">
        <f t="shared" si="10"/>
        <v>4050.37</v>
      </c>
      <c r="X178" s="58">
        <f t="shared" si="11"/>
        <v>4050.37</v>
      </c>
    </row>
    <row r="179" spans="1:24" s="45" customFormat="1" ht="25.5">
      <c r="A179" s="46" t="s">
        <v>726</v>
      </c>
      <c r="B179" s="47" t="s">
        <v>667</v>
      </c>
      <c r="C179" s="48" t="s">
        <v>230</v>
      </c>
      <c r="D179" s="48" t="s">
        <v>48</v>
      </c>
      <c r="E179" s="49" t="s">
        <v>727</v>
      </c>
      <c r="F179" s="50">
        <v>41432</v>
      </c>
      <c r="G179" s="51" t="s">
        <v>458</v>
      </c>
      <c r="H179" s="51" t="s">
        <v>728</v>
      </c>
      <c r="I179" s="52">
        <v>28041.84</v>
      </c>
      <c r="J179" s="52"/>
      <c r="K179" s="52"/>
      <c r="L179" s="52"/>
      <c r="M179" s="52"/>
      <c r="N179" s="53">
        <f t="shared" si="8"/>
        <v>28041.84</v>
      </c>
      <c r="O179" s="54"/>
      <c r="P179" s="54"/>
      <c r="Q179" s="55">
        <f t="shared" si="12"/>
        <v>0</v>
      </c>
      <c r="R179" s="56"/>
      <c r="S179" s="56"/>
      <c r="T179" s="56"/>
      <c r="U179" s="56"/>
      <c r="V179" s="56"/>
      <c r="W179" s="57">
        <f t="shared" si="10"/>
        <v>0</v>
      </c>
      <c r="X179" s="58">
        <f t="shared" si="11"/>
        <v>28041.84</v>
      </c>
    </row>
    <row r="180" spans="1:24" s="45" customFormat="1" ht="25.5">
      <c r="A180" s="46" t="s">
        <v>729</v>
      </c>
      <c r="B180" s="47" t="s">
        <v>667</v>
      </c>
      <c r="C180" s="48" t="s">
        <v>230</v>
      </c>
      <c r="D180" s="48" t="s">
        <v>48</v>
      </c>
      <c r="E180" s="49" t="s">
        <v>730</v>
      </c>
      <c r="F180" s="50">
        <v>41432</v>
      </c>
      <c r="G180" s="51" t="s">
        <v>440</v>
      </c>
      <c r="H180" s="51" t="s">
        <v>731</v>
      </c>
      <c r="I180" s="52">
        <v>967.6</v>
      </c>
      <c r="J180" s="52"/>
      <c r="K180" s="52"/>
      <c r="L180" s="52"/>
      <c r="M180" s="52"/>
      <c r="N180" s="53">
        <f t="shared" si="8"/>
        <v>967.6</v>
      </c>
      <c r="O180" s="54"/>
      <c r="P180" s="54"/>
      <c r="Q180" s="55">
        <f t="shared" si="12"/>
        <v>0</v>
      </c>
      <c r="R180" s="56"/>
      <c r="S180" s="56"/>
      <c r="T180" s="56"/>
      <c r="U180" s="56"/>
      <c r="V180" s="56"/>
      <c r="W180" s="57">
        <f t="shared" si="10"/>
        <v>0</v>
      </c>
      <c r="X180" s="58">
        <f t="shared" si="11"/>
        <v>967.6</v>
      </c>
    </row>
    <row r="181" spans="1:24" s="45" customFormat="1" ht="25.5">
      <c r="A181" s="46" t="s">
        <v>732</v>
      </c>
      <c r="B181" s="47" t="s">
        <v>588</v>
      </c>
      <c r="C181" s="48" t="s">
        <v>733</v>
      </c>
      <c r="D181" s="48" t="s">
        <v>734</v>
      </c>
      <c r="E181" s="49" t="s">
        <v>735</v>
      </c>
      <c r="F181" s="50">
        <v>41428</v>
      </c>
      <c r="G181" s="51" t="s">
        <v>736</v>
      </c>
      <c r="H181" s="51" t="s">
        <v>737</v>
      </c>
      <c r="I181" s="52"/>
      <c r="J181" s="52"/>
      <c r="K181" s="52"/>
      <c r="L181" s="52"/>
      <c r="M181" s="52"/>
      <c r="N181" s="53">
        <f t="shared" si="8"/>
        <v>0</v>
      </c>
      <c r="O181" s="54"/>
      <c r="P181" s="54"/>
      <c r="Q181" s="55">
        <f t="shared" si="12"/>
        <v>0</v>
      </c>
      <c r="R181" s="56">
        <v>237.35650000000001</v>
      </c>
      <c r="S181" s="56"/>
      <c r="T181" s="56">
        <v>114.5</v>
      </c>
      <c r="U181" s="56"/>
      <c r="V181" s="56"/>
      <c r="W181" s="57">
        <f t="shared" si="10"/>
        <v>351.85649999999998</v>
      </c>
      <c r="X181" s="58">
        <f t="shared" si="11"/>
        <v>351.85649999999998</v>
      </c>
    </row>
    <row r="182" spans="1:24" s="31" customFormat="1" ht="25.5">
      <c r="A182" s="46" t="s">
        <v>738</v>
      </c>
      <c r="B182" s="47" t="s">
        <v>554</v>
      </c>
      <c r="C182" s="48" t="s">
        <v>564</v>
      </c>
      <c r="D182" s="59" t="s">
        <v>48</v>
      </c>
      <c r="E182" s="49" t="s">
        <v>739</v>
      </c>
      <c r="F182" s="50">
        <v>41428</v>
      </c>
      <c r="G182" s="51" t="s">
        <v>121</v>
      </c>
      <c r="H182" s="51" t="s">
        <v>740</v>
      </c>
      <c r="I182" s="52">
        <v>1355.29</v>
      </c>
      <c r="J182" s="52"/>
      <c r="K182" s="52"/>
      <c r="L182" s="52"/>
      <c r="M182" s="52"/>
      <c r="N182" s="53">
        <f t="shared" si="8"/>
        <v>1355.29</v>
      </c>
      <c r="O182" s="54"/>
      <c r="P182" s="54"/>
      <c r="Q182" s="55">
        <f t="shared" si="12"/>
        <v>0</v>
      </c>
      <c r="R182" s="56"/>
      <c r="S182" s="56"/>
      <c r="T182" s="56"/>
      <c r="U182" s="56"/>
      <c r="V182" s="56"/>
      <c r="W182" s="57">
        <f t="shared" si="10"/>
        <v>0</v>
      </c>
      <c r="X182" s="58">
        <f t="shared" si="11"/>
        <v>1355.29</v>
      </c>
    </row>
    <row r="183" spans="1:24" s="31" customFormat="1" ht="27">
      <c r="A183" s="46" t="s">
        <v>741</v>
      </c>
      <c r="B183" s="47" t="s">
        <v>658</v>
      </c>
      <c r="C183" s="48" t="s">
        <v>564</v>
      </c>
      <c r="D183" s="59" t="s">
        <v>742</v>
      </c>
      <c r="E183" s="49" t="s">
        <v>743</v>
      </c>
      <c r="F183" s="50">
        <v>41439</v>
      </c>
      <c r="G183" s="51" t="s">
        <v>744</v>
      </c>
      <c r="H183" s="51" t="s">
        <v>745</v>
      </c>
      <c r="I183" s="52">
        <v>10258.14</v>
      </c>
      <c r="J183" s="52"/>
      <c r="K183" s="52"/>
      <c r="L183" s="52"/>
      <c r="M183" s="52"/>
      <c r="N183" s="53">
        <f t="shared" si="8"/>
        <v>10258.14</v>
      </c>
      <c r="O183" s="54"/>
      <c r="P183" s="54"/>
      <c r="Q183" s="55">
        <f t="shared" si="12"/>
        <v>0</v>
      </c>
      <c r="R183" s="56">
        <v>10258.14</v>
      </c>
      <c r="S183" s="56"/>
      <c r="T183" s="56"/>
      <c r="U183" s="56"/>
      <c r="V183" s="56"/>
      <c r="W183" s="57">
        <f t="shared" si="10"/>
        <v>10258.14</v>
      </c>
      <c r="X183" s="58">
        <f t="shared" si="11"/>
        <v>20516.28</v>
      </c>
    </row>
    <row r="184" spans="1:24" s="45" customFormat="1" ht="38.25">
      <c r="A184" s="46" t="s">
        <v>746</v>
      </c>
      <c r="B184" s="47" t="s">
        <v>626</v>
      </c>
      <c r="C184" s="48" t="s">
        <v>40</v>
      </c>
      <c r="D184" s="48" t="s">
        <v>41</v>
      </c>
      <c r="E184" s="49" t="s">
        <v>747</v>
      </c>
      <c r="F184" s="50">
        <v>41428</v>
      </c>
      <c r="G184" s="51" t="s">
        <v>140</v>
      </c>
      <c r="H184" s="51" t="s">
        <v>748</v>
      </c>
      <c r="I184" s="52"/>
      <c r="J184" s="52"/>
      <c r="K184" s="52"/>
      <c r="L184" s="52"/>
      <c r="M184" s="52"/>
      <c r="N184" s="53">
        <f t="shared" si="8"/>
        <v>0</v>
      </c>
      <c r="O184" s="54"/>
      <c r="P184" s="54"/>
      <c r="Q184" s="55">
        <f t="shared" si="12"/>
        <v>0</v>
      </c>
      <c r="R184" s="56"/>
      <c r="S184" s="56"/>
      <c r="T184" s="56">
        <v>699.58</v>
      </c>
      <c r="U184" s="56"/>
      <c r="V184" s="56"/>
      <c r="W184" s="57">
        <f t="shared" si="10"/>
        <v>699.58</v>
      </c>
      <c r="X184" s="58">
        <f t="shared" si="11"/>
        <v>699.58</v>
      </c>
    </row>
    <row r="185" spans="1:24" s="45" customFormat="1" ht="25.5">
      <c r="A185" s="46" t="s">
        <v>749</v>
      </c>
      <c r="B185" s="47" t="s">
        <v>675</v>
      </c>
      <c r="C185" s="48" t="s">
        <v>33</v>
      </c>
      <c r="D185" s="48" t="s">
        <v>34</v>
      </c>
      <c r="E185" s="49" t="s">
        <v>750</v>
      </c>
      <c r="F185" s="50">
        <v>41439</v>
      </c>
      <c r="G185" s="51" t="s">
        <v>751</v>
      </c>
      <c r="H185" s="51" t="s">
        <v>752</v>
      </c>
      <c r="I185" s="52"/>
      <c r="J185" s="52"/>
      <c r="K185" s="52"/>
      <c r="L185" s="52"/>
      <c r="M185" s="52"/>
      <c r="N185" s="53">
        <f t="shared" si="8"/>
        <v>0</v>
      </c>
      <c r="O185" s="54"/>
      <c r="P185" s="54"/>
      <c r="Q185" s="55">
        <f t="shared" si="12"/>
        <v>0</v>
      </c>
      <c r="R185" s="56"/>
      <c r="S185" s="56">
        <v>935</v>
      </c>
      <c r="T185" s="56"/>
      <c r="U185" s="56"/>
      <c r="V185" s="56"/>
      <c r="W185" s="57">
        <f t="shared" si="10"/>
        <v>935</v>
      </c>
      <c r="X185" s="58">
        <f t="shared" si="11"/>
        <v>935</v>
      </c>
    </row>
    <row r="186" spans="1:24" s="45" customFormat="1" ht="38.25">
      <c r="A186" s="46" t="s">
        <v>753</v>
      </c>
      <c r="B186" s="47" t="s">
        <v>534</v>
      </c>
      <c r="C186" s="48" t="s">
        <v>40</v>
      </c>
      <c r="D186" s="48" t="s">
        <v>41</v>
      </c>
      <c r="E186" s="49" t="s">
        <v>754</v>
      </c>
      <c r="F186" s="50">
        <v>41442</v>
      </c>
      <c r="G186" s="51" t="s">
        <v>183</v>
      </c>
      <c r="H186" s="51" t="s">
        <v>755</v>
      </c>
      <c r="I186" s="52"/>
      <c r="J186" s="52"/>
      <c r="K186" s="52"/>
      <c r="L186" s="52"/>
      <c r="M186" s="52"/>
      <c r="N186" s="53">
        <f t="shared" si="8"/>
        <v>0</v>
      </c>
      <c r="O186" s="54"/>
      <c r="P186" s="54"/>
      <c r="Q186" s="55">
        <f t="shared" si="12"/>
        <v>0</v>
      </c>
      <c r="R186" s="56"/>
      <c r="S186" s="56"/>
      <c r="T186" s="56">
        <v>1161.08</v>
      </c>
      <c r="U186" s="56"/>
      <c r="V186" s="56"/>
      <c r="W186" s="57">
        <f t="shared" si="10"/>
        <v>1161.08</v>
      </c>
      <c r="X186" s="58">
        <f t="shared" si="11"/>
        <v>1161.08</v>
      </c>
    </row>
    <row r="187" spans="1:24" s="31" customFormat="1" ht="38.25">
      <c r="A187" s="46" t="s">
        <v>756</v>
      </c>
      <c r="B187" s="47" t="s">
        <v>534</v>
      </c>
      <c r="C187" s="48" t="s">
        <v>40</v>
      </c>
      <c r="D187" s="48" t="s">
        <v>41</v>
      </c>
      <c r="E187" s="49" t="s">
        <v>757</v>
      </c>
      <c r="F187" s="50">
        <v>41442</v>
      </c>
      <c r="G187" s="51" t="s">
        <v>179</v>
      </c>
      <c r="H187" s="51" t="s">
        <v>758</v>
      </c>
      <c r="I187" s="52"/>
      <c r="J187" s="52"/>
      <c r="K187" s="52"/>
      <c r="L187" s="52"/>
      <c r="M187" s="52"/>
      <c r="N187" s="53">
        <f t="shared" si="8"/>
        <v>0</v>
      </c>
      <c r="O187" s="54"/>
      <c r="P187" s="54"/>
      <c r="Q187" s="55">
        <f t="shared" si="12"/>
        <v>0</v>
      </c>
      <c r="R187" s="56"/>
      <c r="S187" s="56"/>
      <c r="T187" s="56">
        <v>62.15</v>
      </c>
      <c r="U187" s="56"/>
      <c r="V187" s="56"/>
      <c r="W187" s="57">
        <f t="shared" si="10"/>
        <v>62.15</v>
      </c>
      <c r="X187" s="58">
        <f t="shared" si="11"/>
        <v>62.15</v>
      </c>
    </row>
    <row r="188" spans="1:24" s="31" customFormat="1" ht="38.25">
      <c r="A188" s="46" t="s">
        <v>759</v>
      </c>
      <c r="B188" s="47" t="s">
        <v>534</v>
      </c>
      <c r="C188" s="48" t="s">
        <v>40</v>
      </c>
      <c r="D188" s="48" t="s">
        <v>41</v>
      </c>
      <c r="E188" s="49" t="s">
        <v>760</v>
      </c>
      <c r="F188" s="50">
        <v>41442</v>
      </c>
      <c r="G188" s="51" t="s">
        <v>140</v>
      </c>
      <c r="H188" s="51" t="s">
        <v>761</v>
      </c>
      <c r="I188" s="52"/>
      <c r="J188" s="52"/>
      <c r="K188" s="52"/>
      <c r="L188" s="52"/>
      <c r="M188" s="52"/>
      <c r="N188" s="53">
        <f t="shared" si="8"/>
        <v>0</v>
      </c>
      <c r="O188" s="54"/>
      <c r="P188" s="54"/>
      <c r="Q188" s="55">
        <f t="shared" si="12"/>
        <v>0</v>
      </c>
      <c r="R188" s="56"/>
      <c r="S188" s="56"/>
      <c r="T188" s="56">
        <v>311.29000000000002</v>
      </c>
      <c r="U188" s="56"/>
      <c r="V188" s="56"/>
      <c r="W188" s="57">
        <f t="shared" si="10"/>
        <v>311.29000000000002</v>
      </c>
      <c r="X188" s="58">
        <f t="shared" si="11"/>
        <v>311.29000000000002</v>
      </c>
    </row>
    <row r="189" spans="1:24" s="31" customFormat="1" ht="25.5">
      <c r="A189" s="46" t="s">
        <v>762</v>
      </c>
      <c r="B189" s="47" t="s">
        <v>529</v>
      </c>
      <c r="C189" s="48" t="s">
        <v>296</v>
      </c>
      <c r="D189" s="48" t="s">
        <v>48</v>
      </c>
      <c r="E189" s="49" t="s">
        <v>763</v>
      </c>
      <c r="F189" s="50">
        <v>41442</v>
      </c>
      <c r="G189" s="51" t="s">
        <v>764</v>
      </c>
      <c r="H189" s="51" t="s">
        <v>765</v>
      </c>
      <c r="I189" s="52">
        <v>13.8</v>
      </c>
      <c r="J189" s="52"/>
      <c r="K189" s="52"/>
      <c r="L189" s="52"/>
      <c r="M189" s="52"/>
      <c r="N189" s="53">
        <f t="shared" si="8"/>
        <v>13.8</v>
      </c>
      <c r="O189" s="54"/>
      <c r="P189" s="54"/>
      <c r="Q189" s="55">
        <f t="shared" si="12"/>
        <v>0</v>
      </c>
      <c r="R189" s="56"/>
      <c r="S189" s="56"/>
      <c r="T189" s="56"/>
      <c r="U189" s="56"/>
      <c r="V189" s="56"/>
      <c r="W189" s="57">
        <f t="shared" si="10"/>
        <v>0</v>
      </c>
      <c r="X189" s="58">
        <f t="shared" si="11"/>
        <v>13.8</v>
      </c>
    </row>
    <row r="190" spans="1:24" s="45" customFormat="1" ht="25.5">
      <c r="A190" s="46" t="s">
        <v>766</v>
      </c>
      <c r="B190" s="47" t="s">
        <v>529</v>
      </c>
      <c r="C190" s="48" t="s">
        <v>296</v>
      </c>
      <c r="D190" s="48" t="s">
        <v>41</v>
      </c>
      <c r="E190" s="49" t="s">
        <v>767</v>
      </c>
      <c r="F190" s="50">
        <v>41442</v>
      </c>
      <c r="G190" s="51" t="s">
        <v>179</v>
      </c>
      <c r="H190" s="51" t="s">
        <v>768</v>
      </c>
      <c r="I190" s="52"/>
      <c r="J190" s="52"/>
      <c r="K190" s="52"/>
      <c r="L190" s="52"/>
      <c r="M190" s="52"/>
      <c r="N190" s="53">
        <f t="shared" si="8"/>
        <v>0</v>
      </c>
      <c r="O190" s="54"/>
      <c r="P190" s="54"/>
      <c r="Q190" s="55">
        <f t="shared" si="12"/>
        <v>0</v>
      </c>
      <c r="R190" s="56"/>
      <c r="S190" s="56"/>
      <c r="T190" s="56">
        <v>300</v>
      </c>
      <c r="U190" s="56"/>
      <c r="V190" s="56"/>
      <c r="W190" s="57">
        <f t="shared" si="10"/>
        <v>300</v>
      </c>
      <c r="X190" s="58">
        <f t="shared" si="11"/>
        <v>300</v>
      </c>
    </row>
    <row r="191" spans="1:24" s="31" customFormat="1" ht="25.5">
      <c r="A191" s="46" t="s">
        <v>769</v>
      </c>
      <c r="B191" s="47" t="s">
        <v>529</v>
      </c>
      <c r="C191" s="48" t="s">
        <v>296</v>
      </c>
      <c r="D191" s="48" t="s">
        <v>48</v>
      </c>
      <c r="E191" s="49" t="s">
        <v>770</v>
      </c>
      <c r="F191" s="50">
        <v>41442</v>
      </c>
      <c r="G191" s="51" t="s">
        <v>219</v>
      </c>
      <c r="H191" s="51" t="s">
        <v>771</v>
      </c>
      <c r="I191" s="52">
        <v>267.86</v>
      </c>
      <c r="J191" s="52"/>
      <c r="K191" s="52"/>
      <c r="L191" s="52"/>
      <c r="M191" s="52"/>
      <c r="N191" s="53">
        <f t="shared" si="8"/>
        <v>267.86</v>
      </c>
      <c r="O191" s="54"/>
      <c r="P191" s="54"/>
      <c r="Q191" s="55">
        <f t="shared" si="12"/>
        <v>0</v>
      </c>
      <c r="R191" s="56"/>
      <c r="S191" s="56"/>
      <c r="T191" s="56"/>
      <c r="U191" s="56"/>
      <c r="V191" s="56"/>
      <c r="W191" s="57">
        <f t="shared" si="10"/>
        <v>0</v>
      </c>
      <c r="X191" s="58">
        <f t="shared" si="11"/>
        <v>267.86</v>
      </c>
    </row>
    <row r="192" spans="1:24" s="31" customFormat="1" ht="25.5">
      <c r="A192" s="46" t="s">
        <v>772</v>
      </c>
      <c r="B192" s="47" t="s">
        <v>529</v>
      </c>
      <c r="C192" s="48" t="s">
        <v>296</v>
      </c>
      <c r="D192" s="48" t="s">
        <v>48</v>
      </c>
      <c r="E192" s="49" t="s">
        <v>773</v>
      </c>
      <c r="F192" s="50">
        <v>41442</v>
      </c>
      <c r="G192" s="51" t="s">
        <v>145</v>
      </c>
      <c r="H192" s="51" t="s">
        <v>774</v>
      </c>
      <c r="I192" s="52">
        <v>315.7</v>
      </c>
      <c r="J192" s="52"/>
      <c r="K192" s="52"/>
      <c r="L192" s="52"/>
      <c r="M192" s="52"/>
      <c r="N192" s="53">
        <f t="shared" si="8"/>
        <v>315.7</v>
      </c>
      <c r="O192" s="54"/>
      <c r="P192" s="54"/>
      <c r="Q192" s="55">
        <f t="shared" si="12"/>
        <v>0</v>
      </c>
      <c r="R192" s="56"/>
      <c r="S192" s="56"/>
      <c r="T192" s="56"/>
      <c r="U192" s="56"/>
      <c r="V192" s="56"/>
      <c r="W192" s="57">
        <f t="shared" si="10"/>
        <v>0</v>
      </c>
      <c r="X192" s="58">
        <f t="shared" si="11"/>
        <v>315.7</v>
      </c>
    </row>
    <row r="193" spans="1:24" s="31" customFormat="1" ht="25.5">
      <c r="A193" s="46" t="s">
        <v>775</v>
      </c>
      <c r="B193" s="63" t="s">
        <v>699</v>
      </c>
      <c r="C193" s="48" t="s">
        <v>76</v>
      </c>
      <c r="D193" s="59" t="s">
        <v>77</v>
      </c>
      <c r="E193" s="49" t="s">
        <v>776</v>
      </c>
      <c r="F193" s="50">
        <v>41445</v>
      </c>
      <c r="G193" s="51" t="s">
        <v>183</v>
      </c>
      <c r="H193" s="51" t="s">
        <v>777</v>
      </c>
      <c r="I193" s="52"/>
      <c r="J193" s="52"/>
      <c r="K193" s="52"/>
      <c r="L193" s="52"/>
      <c r="M193" s="52"/>
      <c r="N193" s="53">
        <f t="shared" si="8"/>
        <v>0</v>
      </c>
      <c r="O193" s="54"/>
      <c r="P193" s="64"/>
      <c r="Q193" s="55">
        <f t="shared" si="12"/>
        <v>0</v>
      </c>
      <c r="R193" s="56">
        <v>678</v>
      </c>
      <c r="S193" s="56"/>
      <c r="T193" s="56"/>
      <c r="U193" s="56"/>
      <c r="V193" s="56"/>
      <c r="W193" s="57">
        <f t="shared" si="10"/>
        <v>678</v>
      </c>
      <c r="X193" s="58">
        <f t="shared" si="11"/>
        <v>678</v>
      </c>
    </row>
    <row r="194" spans="1:24" s="31" customFormat="1" ht="38.25">
      <c r="A194" s="46" t="s">
        <v>778</v>
      </c>
      <c r="B194" s="47" t="s">
        <v>713</v>
      </c>
      <c r="C194" s="48" t="s">
        <v>779</v>
      </c>
      <c r="D194" s="59" t="s">
        <v>48</v>
      </c>
      <c r="E194" s="49" t="s">
        <v>780</v>
      </c>
      <c r="F194" s="50">
        <v>41432</v>
      </c>
      <c r="G194" s="51" t="s">
        <v>781</v>
      </c>
      <c r="H194" s="51" t="s">
        <v>782</v>
      </c>
      <c r="I194" s="52">
        <v>99.75</v>
      </c>
      <c r="J194" s="52"/>
      <c r="K194" s="52"/>
      <c r="L194" s="52"/>
      <c r="M194" s="52"/>
      <c r="N194" s="53">
        <f t="shared" si="8"/>
        <v>99.75</v>
      </c>
      <c r="O194" s="54"/>
      <c r="P194" s="54"/>
      <c r="Q194" s="55">
        <f t="shared" si="12"/>
        <v>0</v>
      </c>
      <c r="R194" s="56"/>
      <c r="S194" s="56"/>
      <c r="T194" s="56"/>
      <c r="U194" s="56"/>
      <c r="V194" s="56"/>
      <c r="W194" s="57">
        <f t="shared" si="10"/>
        <v>0</v>
      </c>
      <c r="X194" s="58">
        <f t="shared" si="11"/>
        <v>99.75</v>
      </c>
    </row>
    <row r="195" spans="1:24" s="31" customFormat="1" ht="38.25">
      <c r="A195" s="46" t="s">
        <v>783</v>
      </c>
      <c r="B195" s="63" t="s">
        <v>732</v>
      </c>
      <c r="C195" s="48" t="s">
        <v>47</v>
      </c>
      <c r="D195" s="59" t="s">
        <v>48</v>
      </c>
      <c r="E195" s="49" t="s">
        <v>784</v>
      </c>
      <c r="F195" s="50">
        <v>41449</v>
      </c>
      <c r="G195" s="51" t="s">
        <v>785</v>
      </c>
      <c r="H195" s="51" t="s">
        <v>786</v>
      </c>
      <c r="I195" s="52">
        <v>99.75</v>
      </c>
      <c r="J195" s="52"/>
      <c r="K195" s="52"/>
      <c r="L195" s="52"/>
      <c r="M195" s="52"/>
      <c r="N195" s="53">
        <f t="shared" si="8"/>
        <v>99.75</v>
      </c>
      <c r="O195" s="54"/>
      <c r="P195" s="64"/>
      <c r="Q195" s="55">
        <f t="shared" si="12"/>
        <v>0</v>
      </c>
      <c r="R195" s="56"/>
      <c r="S195" s="56"/>
      <c r="T195" s="56"/>
      <c r="U195" s="56"/>
      <c r="V195" s="56"/>
      <c r="W195" s="57">
        <f t="shared" si="10"/>
        <v>0</v>
      </c>
      <c r="X195" s="58">
        <f t="shared" si="11"/>
        <v>99.75</v>
      </c>
    </row>
    <row r="196" spans="1:24" s="45" customFormat="1" ht="38.25">
      <c r="A196" s="46" t="s">
        <v>787</v>
      </c>
      <c r="B196" s="47" t="s">
        <v>762</v>
      </c>
      <c r="C196" s="48" t="s">
        <v>87</v>
      </c>
      <c r="D196" s="48" t="s">
        <v>29</v>
      </c>
      <c r="E196" s="49" t="s">
        <v>788</v>
      </c>
      <c r="F196" s="50">
        <v>41473</v>
      </c>
      <c r="G196" s="51" t="s">
        <v>789</v>
      </c>
      <c r="H196" s="51" t="s">
        <v>790</v>
      </c>
      <c r="I196" s="52"/>
      <c r="J196" s="52"/>
      <c r="K196" s="52"/>
      <c r="L196" s="52">
        <v>10300</v>
      </c>
      <c r="M196" s="52"/>
      <c r="N196" s="53">
        <f t="shared" ref="N196:N253" si="13">SUM(I196:M196)</f>
        <v>10300</v>
      </c>
      <c r="O196" s="54"/>
      <c r="P196" s="54"/>
      <c r="Q196" s="55">
        <f t="shared" si="12"/>
        <v>0</v>
      </c>
      <c r="R196" s="56"/>
      <c r="S196" s="56"/>
      <c r="T196" s="56"/>
      <c r="U196" s="56"/>
      <c r="V196" s="56"/>
      <c r="W196" s="57">
        <f t="shared" ref="W196:W259" si="14">SUM(R196:V196)</f>
        <v>0</v>
      </c>
      <c r="X196" s="58">
        <f t="shared" ref="X196:X259" si="15">N196+Q196+W196</f>
        <v>10300</v>
      </c>
    </row>
    <row r="197" spans="1:24" s="45" customFormat="1" ht="38.25">
      <c r="A197" s="46" t="s">
        <v>791</v>
      </c>
      <c r="B197" s="47" t="s">
        <v>606</v>
      </c>
      <c r="C197" s="48" t="s">
        <v>792</v>
      </c>
      <c r="D197" s="48" t="s">
        <v>41</v>
      </c>
      <c r="E197" s="49" t="s">
        <v>793</v>
      </c>
      <c r="F197" s="50">
        <v>41467</v>
      </c>
      <c r="G197" s="51" t="s">
        <v>789</v>
      </c>
      <c r="H197" s="51" t="s">
        <v>794</v>
      </c>
      <c r="I197" s="52"/>
      <c r="J197" s="52"/>
      <c r="K197" s="52"/>
      <c r="L197" s="52"/>
      <c r="M197" s="52"/>
      <c r="N197" s="53">
        <f t="shared" si="13"/>
        <v>0</v>
      </c>
      <c r="O197" s="54"/>
      <c r="P197" s="54"/>
      <c r="Q197" s="55">
        <f t="shared" si="12"/>
        <v>0</v>
      </c>
      <c r="R197" s="56"/>
      <c r="S197" s="56"/>
      <c r="T197" s="56">
        <v>4474.63</v>
      </c>
      <c r="U197" s="56"/>
      <c r="V197" s="56"/>
      <c r="W197" s="57">
        <f t="shared" si="14"/>
        <v>4474.63</v>
      </c>
      <c r="X197" s="58">
        <f t="shared" si="15"/>
        <v>4474.63</v>
      </c>
    </row>
    <row r="198" spans="1:24" s="45" customFormat="1" ht="38.25">
      <c r="A198" s="46" t="s">
        <v>795</v>
      </c>
      <c r="B198" s="47" t="s">
        <v>753</v>
      </c>
      <c r="C198" s="48" t="s">
        <v>47</v>
      </c>
      <c r="D198" s="48" t="s">
        <v>48</v>
      </c>
      <c r="E198" s="49" t="s">
        <v>796</v>
      </c>
      <c r="F198" s="50">
        <v>41459</v>
      </c>
      <c r="G198" s="51" t="s">
        <v>785</v>
      </c>
      <c r="H198" s="51" t="s">
        <v>797</v>
      </c>
      <c r="I198" s="52">
        <v>114</v>
      </c>
      <c r="J198" s="52"/>
      <c r="K198" s="52"/>
      <c r="L198" s="52"/>
      <c r="M198" s="52"/>
      <c r="N198" s="53">
        <f t="shared" si="13"/>
        <v>114</v>
      </c>
      <c r="O198" s="54"/>
      <c r="P198" s="54"/>
      <c r="Q198" s="55">
        <f t="shared" si="12"/>
        <v>0</v>
      </c>
      <c r="R198" s="56"/>
      <c r="S198" s="56"/>
      <c r="T198" s="56"/>
      <c r="U198" s="56"/>
      <c r="V198" s="56"/>
      <c r="W198" s="57">
        <f t="shared" si="14"/>
        <v>0</v>
      </c>
      <c r="X198" s="58">
        <f t="shared" si="15"/>
        <v>114</v>
      </c>
    </row>
    <row r="199" spans="1:24" s="31" customFormat="1" ht="38.25">
      <c r="A199" s="46" t="s">
        <v>798</v>
      </c>
      <c r="B199" s="47" t="s">
        <v>709</v>
      </c>
      <c r="C199" s="48" t="s">
        <v>33</v>
      </c>
      <c r="D199" s="59" t="s">
        <v>34</v>
      </c>
      <c r="E199" s="49" t="s">
        <v>799</v>
      </c>
      <c r="F199" s="50">
        <v>41456</v>
      </c>
      <c r="G199" s="51" t="s">
        <v>116</v>
      </c>
      <c r="H199" s="51" t="s">
        <v>800</v>
      </c>
      <c r="I199" s="52"/>
      <c r="J199" s="52"/>
      <c r="K199" s="52"/>
      <c r="L199" s="52"/>
      <c r="M199" s="52"/>
      <c r="N199" s="53">
        <f t="shared" si="13"/>
        <v>0</v>
      </c>
      <c r="O199" s="54"/>
      <c r="P199" s="54"/>
      <c r="Q199" s="55">
        <f t="shared" si="12"/>
        <v>0</v>
      </c>
      <c r="R199" s="56"/>
      <c r="S199" s="56">
        <v>14700</v>
      </c>
      <c r="T199" s="56"/>
      <c r="U199" s="56"/>
      <c r="V199" s="56"/>
      <c r="W199" s="57">
        <f t="shared" si="14"/>
        <v>14700</v>
      </c>
      <c r="X199" s="58">
        <f t="shared" si="15"/>
        <v>14700</v>
      </c>
    </row>
    <row r="200" spans="1:24" s="31" customFormat="1" ht="25.5">
      <c r="A200" s="46" t="s">
        <v>801</v>
      </c>
      <c r="B200" s="47" t="s">
        <v>662</v>
      </c>
      <c r="C200" s="48" t="s">
        <v>802</v>
      </c>
      <c r="D200" s="59" t="s">
        <v>803</v>
      </c>
      <c r="E200" s="49" t="s">
        <v>804</v>
      </c>
      <c r="F200" s="50">
        <v>41473</v>
      </c>
      <c r="G200" s="51" t="s">
        <v>805</v>
      </c>
      <c r="H200" s="51" t="s">
        <v>806</v>
      </c>
      <c r="I200" s="52"/>
      <c r="J200" s="52">
        <v>3700</v>
      </c>
      <c r="K200" s="52"/>
      <c r="L200" s="52"/>
      <c r="M200" s="52"/>
      <c r="N200" s="53">
        <f t="shared" si="13"/>
        <v>3700</v>
      </c>
      <c r="O200" s="54"/>
      <c r="P200" s="54"/>
      <c r="Q200" s="55">
        <f t="shared" si="12"/>
        <v>0</v>
      </c>
      <c r="R200" s="56"/>
      <c r="S200" s="56"/>
      <c r="T200" s="56"/>
      <c r="U200" s="56"/>
      <c r="V200" s="56"/>
      <c r="W200" s="57">
        <f t="shared" si="14"/>
        <v>0</v>
      </c>
      <c r="X200" s="58">
        <f t="shared" si="15"/>
        <v>3700</v>
      </c>
    </row>
    <row r="201" spans="1:24" s="45" customFormat="1" ht="25.5">
      <c r="A201" s="46" t="s">
        <v>807</v>
      </c>
      <c r="B201" s="47" t="s">
        <v>729</v>
      </c>
      <c r="C201" s="48" t="s">
        <v>76</v>
      </c>
      <c r="D201" s="48" t="s">
        <v>77</v>
      </c>
      <c r="E201" s="49" t="s">
        <v>808</v>
      </c>
      <c r="F201" s="50">
        <v>41472</v>
      </c>
      <c r="G201" s="51" t="s">
        <v>809</v>
      </c>
      <c r="H201" s="51" t="s">
        <v>810</v>
      </c>
      <c r="I201" s="52"/>
      <c r="J201" s="52"/>
      <c r="K201" s="52"/>
      <c r="L201" s="52"/>
      <c r="M201" s="52"/>
      <c r="N201" s="53">
        <f t="shared" si="13"/>
        <v>0</v>
      </c>
      <c r="O201" s="54"/>
      <c r="P201" s="54"/>
      <c r="Q201" s="55">
        <f t="shared" si="12"/>
        <v>0</v>
      </c>
      <c r="R201" s="56">
        <v>1864.5</v>
      </c>
      <c r="S201" s="56"/>
      <c r="T201" s="56"/>
      <c r="U201" s="56"/>
      <c r="V201" s="56"/>
      <c r="W201" s="57">
        <f t="shared" si="14"/>
        <v>1864.5</v>
      </c>
      <c r="X201" s="58">
        <f t="shared" si="15"/>
        <v>1864.5</v>
      </c>
    </row>
    <row r="202" spans="1:24" s="45" customFormat="1" ht="25.5">
      <c r="A202" s="46" t="s">
        <v>811</v>
      </c>
      <c r="B202" s="47" t="s">
        <v>719</v>
      </c>
      <c r="C202" s="48" t="s">
        <v>33</v>
      </c>
      <c r="D202" s="48" t="s">
        <v>34</v>
      </c>
      <c r="E202" s="49" t="s">
        <v>812</v>
      </c>
      <c r="F202" s="50">
        <v>41472</v>
      </c>
      <c r="G202" s="51" t="s">
        <v>813</v>
      </c>
      <c r="H202" s="51" t="s">
        <v>814</v>
      </c>
      <c r="I202" s="52"/>
      <c r="J202" s="52"/>
      <c r="K202" s="52"/>
      <c r="L202" s="52"/>
      <c r="M202" s="52"/>
      <c r="N202" s="53">
        <f t="shared" si="13"/>
        <v>0</v>
      </c>
      <c r="O202" s="54"/>
      <c r="P202" s="54"/>
      <c r="Q202" s="55">
        <f t="shared" si="12"/>
        <v>0</v>
      </c>
      <c r="R202" s="56"/>
      <c r="S202" s="56">
        <v>2544.12</v>
      </c>
      <c r="T202" s="56"/>
      <c r="U202" s="56"/>
      <c r="V202" s="56"/>
      <c r="W202" s="57">
        <f t="shared" si="14"/>
        <v>2544.12</v>
      </c>
      <c r="X202" s="58">
        <f t="shared" si="15"/>
        <v>2544.12</v>
      </c>
    </row>
    <row r="203" spans="1:24" s="45" customFormat="1" ht="25.5">
      <c r="A203" s="46" t="s">
        <v>815</v>
      </c>
      <c r="B203" s="62" t="s">
        <v>525</v>
      </c>
      <c r="C203" s="48" t="s">
        <v>816</v>
      </c>
      <c r="D203" s="48" t="s">
        <v>742</v>
      </c>
      <c r="E203" s="49" t="s">
        <v>817</v>
      </c>
      <c r="F203" s="50">
        <v>41463</v>
      </c>
      <c r="G203" s="51" t="s">
        <v>818</v>
      </c>
      <c r="H203" s="51" t="s">
        <v>819</v>
      </c>
      <c r="I203" s="52">
        <v>18.600000000000001</v>
      </c>
      <c r="J203" s="52"/>
      <c r="K203" s="52"/>
      <c r="L203" s="52"/>
      <c r="M203" s="52"/>
      <c r="N203" s="53">
        <f t="shared" si="13"/>
        <v>18.600000000000001</v>
      </c>
      <c r="O203" s="54"/>
      <c r="P203" s="54"/>
      <c r="Q203" s="55">
        <f t="shared" si="12"/>
        <v>0</v>
      </c>
      <c r="R203" s="56">
        <v>466.35</v>
      </c>
      <c r="S203" s="56"/>
      <c r="T203" s="56"/>
      <c r="U203" s="56"/>
      <c r="V203" s="56"/>
      <c r="W203" s="57">
        <f t="shared" si="14"/>
        <v>466.35</v>
      </c>
      <c r="X203" s="58">
        <f t="shared" si="15"/>
        <v>484.95000000000005</v>
      </c>
    </row>
    <row r="204" spans="1:24" s="31" customFormat="1" ht="25.5">
      <c r="A204" s="46" t="s">
        <v>820</v>
      </c>
      <c r="B204" s="47" t="s">
        <v>525</v>
      </c>
      <c r="C204" s="48" t="s">
        <v>816</v>
      </c>
      <c r="D204" s="48" t="s">
        <v>742</v>
      </c>
      <c r="E204" s="49" t="s">
        <v>821</v>
      </c>
      <c r="F204" s="50">
        <v>41463</v>
      </c>
      <c r="G204" s="51" t="s">
        <v>822</v>
      </c>
      <c r="H204" s="51" t="s">
        <v>819</v>
      </c>
      <c r="I204" s="52">
        <v>306.8</v>
      </c>
      <c r="J204" s="52"/>
      <c r="K204" s="52"/>
      <c r="L204" s="52"/>
      <c r="M204" s="52"/>
      <c r="N204" s="53">
        <f t="shared" si="13"/>
        <v>306.8</v>
      </c>
      <c r="O204" s="54"/>
      <c r="P204" s="54"/>
      <c r="Q204" s="55">
        <f t="shared" si="12"/>
        <v>0</v>
      </c>
      <c r="R204" s="56">
        <v>168</v>
      </c>
      <c r="S204" s="56"/>
      <c r="T204" s="56"/>
      <c r="U204" s="56"/>
      <c r="V204" s="56"/>
      <c r="W204" s="57">
        <f t="shared" si="14"/>
        <v>168</v>
      </c>
      <c r="X204" s="58">
        <f t="shared" si="15"/>
        <v>474.8</v>
      </c>
    </row>
    <row r="205" spans="1:24" s="31" customFormat="1" ht="25.5">
      <c r="A205" s="46" t="s">
        <v>823</v>
      </c>
      <c r="B205" s="47" t="s">
        <v>525</v>
      </c>
      <c r="C205" s="48" t="s">
        <v>824</v>
      </c>
      <c r="D205" s="48" t="s">
        <v>742</v>
      </c>
      <c r="E205" s="49" t="s">
        <v>825</v>
      </c>
      <c r="F205" s="50">
        <v>41463</v>
      </c>
      <c r="G205" s="51" t="s">
        <v>826</v>
      </c>
      <c r="H205" s="51" t="s">
        <v>819</v>
      </c>
      <c r="I205" s="52">
        <v>461</v>
      </c>
      <c r="J205" s="52"/>
      <c r="K205" s="52"/>
      <c r="L205" s="52"/>
      <c r="M205" s="52"/>
      <c r="N205" s="53">
        <f t="shared" si="13"/>
        <v>461</v>
      </c>
      <c r="O205" s="54"/>
      <c r="P205" s="54"/>
      <c r="Q205" s="55">
        <f t="shared" si="12"/>
        <v>0</v>
      </c>
      <c r="R205" s="56"/>
      <c r="S205" s="56"/>
      <c r="T205" s="56"/>
      <c r="U205" s="56"/>
      <c r="V205" s="56"/>
      <c r="W205" s="57">
        <f t="shared" si="14"/>
        <v>0</v>
      </c>
      <c r="X205" s="58">
        <f t="shared" si="15"/>
        <v>461</v>
      </c>
    </row>
    <row r="206" spans="1:24" s="31" customFormat="1" ht="25.5">
      <c r="A206" s="46" t="s">
        <v>827</v>
      </c>
      <c r="B206" s="47" t="s">
        <v>525</v>
      </c>
      <c r="C206" s="48" t="s">
        <v>816</v>
      </c>
      <c r="D206" s="48" t="s">
        <v>742</v>
      </c>
      <c r="E206" s="49" t="s">
        <v>828</v>
      </c>
      <c r="F206" s="50">
        <v>41463</v>
      </c>
      <c r="G206" s="51" t="s">
        <v>829</v>
      </c>
      <c r="H206" s="51" t="s">
        <v>819</v>
      </c>
      <c r="I206" s="52">
        <v>348.55</v>
      </c>
      <c r="J206" s="52"/>
      <c r="K206" s="52"/>
      <c r="L206" s="52"/>
      <c r="M206" s="52"/>
      <c r="N206" s="53">
        <f t="shared" si="13"/>
        <v>348.55</v>
      </c>
      <c r="O206" s="54"/>
      <c r="P206" s="54"/>
      <c r="Q206" s="55">
        <f t="shared" si="12"/>
        <v>0</v>
      </c>
      <c r="R206" s="56">
        <v>80.25</v>
      </c>
      <c r="S206" s="56"/>
      <c r="T206" s="56"/>
      <c r="U206" s="56"/>
      <c r="V206" s="56"/>
      <c r="W206" s="57">
        <f t="shared" si="14"/>
        <v>80.25</v>
      </c>
      <c r="X206" s="58">
        <f t="shared" si="15"/>
        <v>428.8</v>
      </c>
    </row>
    <row r="207" spans="1:24" s="45" customFormat="1" ht="25.5">
      <c r="A207" s="46" t="s">
        <v>830</v>
      </c>
      <c r="B207" s="47" t="s">
        <v>525</v>
      </c>
      <c r="C207" s="48" t="s">
        <v>824</v>
      </c>
      <c r="D207" s="48" t="s">
        <v>48</v>
      </c>
      <c r="E207" s="49" t="s">
        <v>831</v>
      </c>
      <c r="F207" s="50">
        <v>41463</v>
      </c>
      <c r="G207" s="51" t="s">
        <v>832</v>
      </c>
      <c r="H207" s="51" t="s">
        <v>819</v>
      </c>
      <c r="I207" s="52">
        <v>291.85000000000002</v>
      </c>
      <c r="J207" s="52"/>
      <c r="K207" s="52"/>
      <c r="L207" s="52"/>
      <c r="M207" s="52"/>
      <c r="N207" s="53">
        <f t="shared" si="13"/>
        <v>291.85000000000002</v>
      </c>
      <c r="O207" s="54"/>
      <c r="P207" s="54"/>
      <c r="Q207" s="55">
        <f t="shared" si="12"/>
        <v>0</v>
      </c>
      <c r="R207" s="56"/>
      <c r="S207" s="56"/>
      <c r="T207" s="56"/>
      <c r="U207" s="56"/>
      <c r="V207" s="56"/>
      <c r="W207" s="57">
        <f t="shared" si="14"/>
        <v>0</v>
      </c>
      <c r="X207" s="58">
        <f t="shared" si="15"/>
        <v>291.85000000000002</v>
      </c>
    </row>
    <row r="208" spans="1:24" s="31" customFormat="1" ht="25.5">
      <c r="A208" s="46" t="s">
        <v>833</v>
      </c>
      <c r="B208" s="47" t="s">
        <v>525</v>
      </c>
      <c r="C208" s="48" t="s">
        <v>824</v>
      </c>
      <c r="D208" s="48" t="s">
        <v>48</v>
      </c>
      <c r="E208" s="49" t="s">
        <v>834</v>
      </c>
      <c r="F208" s="50">
        <v>41463</v>
      </c>
      <c r="G208" s="51" t="s">
        <v>835</v>
      </c>
      <c r="H208" s="51" t="s">
        <v>819</v>
      </c>
      <c r="I208" s="52">
        <v>160</v>
      </c>
      <c r="J208" s="52"/>
      <c r="K208" s="52"/>
      <c r="L208" s="52"/>
      <c r="M208" s="52"/>
      <c r="N208" s="53">
        <f t="shared" si="13"/>
        <v>160</v>
      </c>
      <c r="O208" s="54"/>
      <c r="P208" s="54"/>
      <c r="Q208" s="55">
        <f t="shared" si="12"/>
        <v>0</v>
      </c>
      <c r="R208" s="56"/>
      <c r="S208" s="56"/>
      <c r="T208" s="56"/>
      <c r="U208" s="56"/>
      <c r="V208" s="56"/>
      <c r="W208" s="57">
        <f t="shared" si="14"/>
        <v>0</v>
      </c>
      <c r="X208" s="58">
        <f t="shared" si="15"/>
        <v>160</v>
      </c>
    </row>
    <row r="209" spans="1:24" s="31" customFormat="1" ht="25.5">
      <c r="A209" s="46" t="s">
        <v>836</v>
      </c>
      <c r="B209" s="47" t="s">
        <v>525</v>
      </c>
      <c r="C209" s="48" t="s">
        <v>824</v>
      </c>
      <c r="D209" s="48" t="s">
        <v>48</v>
      </c>
      <c r="E209" s="49" t="s">
        <v>837</v>
      </c>
      <c r="F209" s="50">
        <v>41463</v>
      </c>
      <c r="G209" s="51" t="s">
        <v>838</v>
      </c>
      <c r="H209" s="51" t="s">
        <v>819</v>
      </c>
      <c r="I209" s="52">
        <v>149.65</v>
      </c>
      <c r="J209" s="52"/>
      <c r="K209" s="52"/>
      <c r="L209" s="52"/>
      <c r="M209" s="52"/>
      <c r="N209" s="53">
        <f t="shared" si="13"/>
        <v>149.65</v>
      </c>
      <c r="O209" s="54"/>
      <c r="P209" s="54"/>
      <c r="Q209" s="55">
        <f t="shared" si="12"/>
        <v>0</v>
      </c>
      <c r="R209" s="56"/>
      <c r="S209" s="56"/>
      <c r="T209" s="56"/>
      <c r="U209" s="56"/>
      <c r="V209" s="56"/>
      <c r="W209" s="57">
        <f t="shared" si="14"/>
        <v>0</v>
      </c>
      <c r="X209" s="58">
        <f t="shared" si="15"/>
        <v>149.65</v>
      </c>
    </row>
    <row r="210" spans="1:24" s="31" customFormat="1" ht="25.5">
      <c r="A210" s="46" t="s">
        <v>839</v>
      </c>
      <c r="B210" s="47" t="s">
        <v>525</v>
      </c>
      <c r="C210" s="48" t="s">
        <v>76</v>
      </c>
      <c r="D210" s="48" t="s">
        <v>77</v>
      </c>
      <c r="E210" s="49" t="s">
        <v>840</v>
      </c>
      <c r="F210" s="50">
        <v>41463</v>
      </c>
      <c r="G210" s="51" t="s">
        <v>841</v>
      </c>
      <c r="H210" s="51" t="s">
        <v>819</v>
      </c>
      <c r="I210" s="52"/>
      <c r="J210" s="52"/>
      <c r="K210" s="52"/>
      <c r="L210" s="52"/>
      <c r="M210" s="52"/>
      <c r="N210" s="53">
        <f t="shared" si="13"/>
        <v>0</v>
      </c>
      <c r="O210" s="54"/>
      <c r="P210" s="54"/>
      <c r="Q210" s="55">
        <f t="shared" si="12"/>
        <v>0</v>
      </c>
      <c r="R210" s="56">
        <v>130.63999999999999</v>
      </c>
      <c r="S210" s="56"/>
      <c r="T210" s="56"/>
      <c r="U210" s="56"/>
      <c r="V210" s="56"/>
      <c r="W210" s="57">
        <f t="shared" si="14"/>
        <v>130.63999999999999</v>
      </c>
      <c r="X210" s="58">
        <f t="shared" si="15"/>
        <v>130.63999999999999</v>
      </c>
    </row>
    <row r="211" spans="1:24" s="31" customFormat="1" ht="38.25">
      <c r="A211" s="46" t="s">
        <v>842</v>
      </c>
      <c r="B211" s="63" t="s">
        <v>702</v>
      </c>
      <c r="C211" s="48" t="s">
        <v>76</v>
      </c>
      <c r="D211" s="59" t="s">
        <v>77</v>
      </c>
      <c r="E211" s="49" t="s">
        <v>843</v>
      </c>
      <c r="F211" s="50">
        <v>41481</v>
      </c>
      <c r="G211" s="51" t="s">
        <v>121</v>
      </c>
      <c r="H211" s="51" t="s">
        <v>844</v>
      </c>
      <c r="I211" s="52"/>
      <c r="J211" s="52"/>
      <c r="K211" s="52"/>
      <c r="L211" s="52"/>
      <c r="M211" s="52"/>
      <c r="N211" s="53">
        <f t="shared" si="13"/>
        <v>0</v>
      </c>
      <c r="O211" s="54"/>
      <c r="P211" s="64"/>
      <c r="Q211" s="55">
        <f t="shared" si="12"/>
        <v>0</v>
      </c>
      <c r="R211" s="56">
        <v>2198.46</v>
      </c>
      <c r="S211" s="56"/>
      <c r="T211" s="56"/>
      <c r="U211" s="56"/>
      <c r="V211" s="56"/>
      <c r="W211" s="57">
        <f t="shared" si="14"/>
        <v>2198.46</v>
      </c>
      <c r="X211" s="58">
        <f t="shared" si="15"/>
        <v>2198.46</v>
      </c>
    </row>
    <row r="212" spans="1:24" s="31" customFormat="1" ht="25.5">
      <c r="A212" s="46" t="s">
        <v>845</v>
      </c>
      <c r="B212" s="63" t="s">
        <v>702</v>
      </c>
      <c r="C212" s="48" t="s">
        <v>76</v>
      </c>
      <c r="D212" s="59" t="s">
        <v>77</v>
      </c>
      <c r="E212" s="49" t="s">
        <v>846</v>
      </c>
      <c r="F212" s="50">
        <v>41481</v>
      </c>
      <c r="G212" s="51" t="s">
        <v>847</v>
      </c>
      <c r="H212" s="51" t="s">
        <v>848</v>
      </c>
      <c r="I212" s="52"/>
      <c r="J212" s="52"/>
      <c r="K212" s="52"/>
      <c r="L212" s="52"/>
      <c r="M212" s="52"/>
      <c r="N212" s="53">
        <f t="shared" si="13"/>
        <v>0</v>
      </c>
      <c r="O212" s="54"/>
      <c r="P212" s="64"/>
      <c r="Q212" s="55">
        <f t="shared" si="12"/>
        <v>0</v>
      </c>
      <c r="R212" s="56">
        <v>1242.83</v>
      </c>
      <c r="S212" s="56"/>
      <c r="T212" s="56"/>
      <c r="U212" s="56"/>
      <c r="V212" s="56"/>
      <c r="W212" s="57">
        <f t="shared" si="14"/>
        <v>1242.83</v>
      </c>
      <c r="X212" s="58">
        <f t="shared" si="15"/>
        <v>1242.83</v>
      </c>
    </row>
    <row r="213" spans="1:24" s="31" customFormat="1" ht="25.5">
      <c r="A213" s="46" t="s">
        <v>849</v>
      </c>
      <c r="B213" s="63" t="s">
        <v>702</v>
      </c>
      <c r="C213" s="48" t="s">
        <v>76</v>
      </c>
      <c r="D213" s="59" t="s">
        <v>77</v>
      </c>
      <c r="E213" s="49" t="s">
        <v>850</v>
      </c>
      <c r="F213" s="50">
        <v>41481</v>
      </c>
      <c r="G213" s="51" t="s">
        <v>851</v>
      </c>
      <c r="H213" s="51" t="s">
        <v>852</v>
      </c>
      <c r="I213" s="52"/>
      <c r="J213" s="52"/>
      <c r="K213" s="52"/>
      <c r="L213" s="52"/>
      <c r="M213" s="52"/>
      <c r="N213" s="53">
        <f t="shared" si="13"/>
        <v>0</v>
      </c>
      <c r="O213" s="54"/>
      <c r="P213" s="64"/>
      <c r="Q213" s="55">
        <f t="shared" si="12"/>
        <v>0</v>
      </c>
      <c r="R213" s="56">
        <v>582.33000000000004</v>
      </c>
      <c r="S213" s="56"/>
      <c r="T213" s="56"/>
      <c r="U213" s="56"/>
      <c r="V213" s="56"/>
      <c r="W213" s="57">
        <f t="shared" si="14"/>
        <v>582.33000000000004</v>
      </c>
      <c r="X213" s="58">
        <f t="shared" si="15"/>
        <v>582.33000000000004</v>
      </c>
    </row>
    <row r="214" spans="1:24" s="31" customFormat="1" ht="25.5">
      <c r="A214" s="46" t="s">
        <v>853</v>
      </c>
      <c r="B214" s="63" t="s">
        <v>783</v>
      </c>
      <c r="C214" s="48" t="s">
        <v>47</v>
      </c>
      <c r="D214" s="59" t="s">
        <v>48</v>
      </c>
      <c r="E214" s="49" t="s">
        <v>854</v>
      </c>
      <c r="F214" s="50">
        <v>41473</v>
      </c>
      <c r="G214" s="51" t="s">
        <v>855</v>
      </c>
      <c r="H214" s="51" t="s">
        <v>856</v>
      </c>
      <c r="I214" s="52">
        <v>99.75</v>
      </c>
      <c r="J214" s="52"/>
      <c r="K214" s="52"/>
      <c r="L214" s="52"/>
      <c r="M214" s="52"/>
      <c r="N214" s="53">
        <f t="shared" si="13"/>
        <v>99.75</v>
      </c>
      <c r="O214" s="54"/>
      <c r="P214" s="64"/>
      <c r="Q214" s="55">
        <f t="shared" si="12"/>
        <v>0</v>
      </c>
      <c r="R214" s="56"/>
      <c r="S214" s="56"/>
      <c r="T214" s="56"/>
      <c r="U214" s="56"/>
      <c r="V214" s="56"/>
      <c r="W214" s="57">
        <f t="shared" si="14"/>
        <v>0</v>
      </c>
      <c r="X214" s="58">
        <f t="shared" si="15"/>
        <v>99.75</v>
      </c>
    </row>
    <row r="215" spans="1:24" s="31" customFormat="1" ht="25.5">
      <c r="A215" s="46" t="s">
        <v>857</v>
      </c>
      <c r="B215" s="47" t="s">
        <v>749</v>
      </c>
      <c r="C215" s="48" t="s">
        <v>564</v>
      </c>
      <c r="D215" s="59" t="s">
        <v>48</v>
      </c>
      <c r="E215" s="49" t="s">
        <v>858</v>
      </c>
      <c r="F215" s="50">
        <v>41486</v>
      </c>
      <c r="G215" s="51" t="s">
        <v>859</v>
      </c>
      <c r="H215" s="51" t="s">
        <v>860</v>
      </c>
      <c r="I215" s="52">
        <v>280</v>
      </c>
      <c r="J215" s="52"/>
      <c r="K215" s="52"/>
      <c r="L215" s="52"/>
      <c r="M215" s="52"/>
      <c r="N215" s="53">
        <f t="shared" si="13"/>
        <v>280</v>
      </c>
      <c r="O215" s="54"/>
      <c r="P215" s="54"/>
      <c r="Q215" s="55">
        <f t="shared" si="12"/>
        <v>0</v>
      </c>
      <c r="R215" s="56"/>
      <c r="S215" s="56"/>
      <c r="T215" s="56"/>
      <c r="U215" s="56"/>
      <c r="V215" s="56"/>
      <c r="W215" s="57">
        <f t="shared" si="14"/>
        <v>0</v>
      </c>
      <c r="X215" s="58">
        <f t="shared" si="15"/>
        <v>280</v>
      </c>
    </row>
    <row r="216" spans="1:24" s="31" customFormat="1" ht="25.5">
      <c r="A216" s="46" t="s">
        <v>861</v>
      </c>
      <c r="B216" s="62" t="s">
        <v>795</v>
      </c>
      <c r="C216" s="48" t="s">
        <v>792</v>
      </c>
      <c r="D216" s="59" t="s">
        <v>41</v>
      </c>
      <c r="E216" s="49" t="s">
        <v>862</v>
      </c>
      <c r="F216" s="50">
        <v>41486</v>
      </c>
      <c r="G216" s="51" t="s">
        <v>863</v>
      </c>
      <c r="H216" s="51" t="s">
        <v>864</v>
      </c>
      <c r="I216" s="52"/>
      <c r="J216" s="52"/>
      <c r="K216" s="52"/>
      <c r="L216" s="52"/>
      <c r="M216" s="52"/>
      <c r="N216" s="53">
        <f t="shared" si="13"/>
        <v>0</v>
      </c>
      <c r="O216" s="54"/>
      <c r="P216" s="54"/>
      <c r="Q216" s="55">
        <f t="shared" si="12"/>
        <v>0</v>
      </c>
      <c r="R216" s="56"/>
      <c r="S216" s="56"/>
      <c r="T216" s="56">
        <v>3269.26</v>
      </c>
      <c r="U216" s="56"/>
      <c r="V216" s="56"/>
      <c r="W216" s="57">
        <f t="shared" si="14"/>
        <v>3269.26</v>
      </c>
      <c r="X216" s="58">
        <f t="shared" si="15"/>
        <v>3269.26</v>
      </c>
    </row>
    <row r="217" spans="1:24" s="31" customFormat="1" ht="38.25">
      <c r="A217" s="46" t="s">
        <v>865</v>
      </c>
      <c r="B217" s="47" t="s">
        <v>756</v>
      </c>
      <c r="C217" s="48" t="s">
        <v>40</v>
      </c>
      <c r="D217" s="59" t="s">
        <v>41</v>
      </c>
      <c r="E217" s="49" t="s">
        <v>866</v>
      </c>
      <c r="F217" s="50">
        <v>41486</v>
      </c>
      <c r="G217" s="51" t="s">
        <v>867</v>
      </c>
      <c r="H217" s="51" t="s">
        <v>868</v>
      </c>
      <c r="I217" s="52"/>
      <c r="J217" s="52"/>
      <c r="K217" s="52"/>
      <c r="L217" s="52"/>
      <c r="M217" s="52"/>
      <c r="N217" s="53">
        <f t="shared" si="13"/>
        <v>0</v>
      </c>
      <c r="O217" s="54"/>
      <c r="P217" s="54"/>
      <c r="Q217" s="55">
        <f t="shared" si="12"/>
        <v>0</v>
      </c>
      <c r="R217" s="56"/>
      <c r="S217" s="56"/>
      <c r="T217" s="56">
        <v>514.48</v>
      </c>
      <c r="U217" s="56"/>
      <c r="V217" s="56"/>
      <c r="W217" s="57">
        <f t="shared" si="14"/>
        <v>514.48</v>
      </c>
      <c r="X217" s="58">
        <f t="shared" si="15"/>
        <v>514.48</v>
      </c>
    </row>
    <row r="218" spans="1:24" s="31" customFormat="1" ht="38.25">
      <c r="A218" s="46" t="s">
        <v>869</v>
      </c>
      <c r="B218" s="62" t="s">
        <v>778</v>
      </c>
      <c r="C218" s="48" t="s">
        <v>564</v>
      </c>
      <c r="D218" s="59" t="s">
        <v>48</v>
      </c>
      <c r="E218" s="49" t="s">
        <v>870</v>
      </c>
      <c r="F218" s="50">
        <v>41479</v>
      </c>
      <c r="G218" s="51" t="s">
        <v>427</v>
      </c>
      <c r="H218" s="51" t="s">
        <v>871</v>
      </c>
      <c r="I218" s="52">
        <v>395.5</v>
      </c>
      <c r="J218" s="52"/>
      <c r="K218" s="52"/>
      <c r="L218" s="52"/>
      <c r="M218" s="52"/>
      <c r="N218" s="53">
        <f t="shared" si="13"/>
        <v>395.5</v>
      </c>
      <c r="O218" s="54"/>
      <c r="P218" s="54"/>
      <c r="Q218" s="55">
        <f t="shared" si="12"/>
        <v>0</v>
      </c>
      <c r="R218" s="56"/>
      <c r="S218" s="56"/>
      <c r="T218" s="56">
        <v>3269.26</v>
      </c>
      <c r="U218" s="56"/>
      <c r="V218" s="57"/>
      <c r="W218" s="57">
        <f t="shared" si="14"/>
        <v>3269.26</v>
      </c>
      <c r="X218" s="58">
        <f t="shared" si="15"/>
        <v>3664.76</v>
      </c>
    </row>
    <row r="219" spans="1:24" s="31" customFormat="1" ht="25.5">
      <c r="A219" s="46" t="s">
        <v>872</v>
      </c>
      <c r="B219" s="47" t="s">
        <v>756</v>
      </c>
      <c r="C219" s="48" t="s">
        <v>40</v>
      </c>
      <c r="D219" s="59" t="s">
        <v>41</v>
      </c>
      <c r="E219" s="49" t="s">
        <v>873</v>
      </c>
      <c r="F219" s="50">
        <v>41486</v>
      </c>
      <c r="G219" s="51" t="s">
        <v>97</v>
      </c>
      <c r="H219" s="51" t="s">
        <v>874</v>
      </c>
      <c r="I219" s="52"/>
      <c r="J219" s="52"/>
      <c r="K219" s="52"/>
      <c r="L219" s="52"/>
      <c r="M219" s="52"/>
      <c r="N219" s="53">
        <f t="shared" si="13"/>
        <v>0</v>
      </c>
      <c r="O219" s="54"/>
      <c r="P219" s="54"/>
      <c r="Q219" s="55">
        <f t="shared" si="12"/>
        <v>0</v>
      </c>
      <c r="R219" s="56"/>
      <c r="S219" s="56"/>
      <c r="T219" s="56">
        <v>1596.65</v>
      </c>
      <c r="U219" s="56"/>
      <c r="V219" s="56"/>
      <c r="W219" s="57">
        <f t="shared" si="14"/>
        <v>1596.65</v>
      </c>
      <c r="X219" s="58">
        <f t="shared" si="15"/>
        <v>1596.65</v>
      </c>
    </row>
    <row r="220" spans="1:24" s="45" customFormat="1" ht="25.5">
      <c r="A220" s="46" t="s">
        <v>875</v>
      </c>
      <c r="B220" s="47" t="s">
        <v>775</v>
      </c>
      <c r="C220" s="48" t="s">
        <v>186</v>
      </c>
      <c r="D220" s="48" t="s">
        <v>187</v>
      </c>
      <c r="E220" s="49" t="s">
        <v>876</v>
      </c>
      <c r="F220" s="50">
        <v>41495</v>
      </c>
      <c r="G220" s="51" t="s">
        <v>189</v>
      </c>
      <c r="H220" s="51" t="s">
        <v>877</v>
      </c>
      <c r="I220" s="52"/>
      <c r="J220" s="52"/>
      <c r="K220" s="52"/>
      <c r="L220" s="52"/>
      <c r="M220" s="52"/>
      <c r="N220" s="53">
        <f t="shared" si="13"/>
        <v>0</v>
      </c>
      <c r="O220" s="54"/>
      <c r="P220" s="54"/>
      <c r="Q220" s="55">
        <f t="shared" si="12"/>
        <v>0</v>
      </c>
      <c r="R220" s="56"/>
      <c r="S220" s="56"/>
      <c r="T220" s="56"/>
      <c r="U220" s="56">
        <v>208.5</v>
      </c>
      <c r="V220" s="56"/>
      <c r="W220" s="57">
        <f t="shared" si="14"/>
        <v>208.5</v>
      </c>
      <c r="X220" s="58">
        <f t="shared" si="15"/>
        <v>208.5</v>
      </c>
    </row>
    <row r="221" spans="1:24" s="45" customFormat="1" ht="25.5">
      <c r="A221" s="46" t="s">
        <v>878</v>
      </c>
      <c r="B221" s="47" t="s">
        <v>759</v>
      </c>
      <c r="C221" s="48" t="s">
        <v>230</v>
      </c>
      <c r="D221" s="48" t="s">
        <v>48</v>
      </c>
      <c r="E221" s="49" t="s">
        <v>879</v>
      </c>
      <c r="F221" s="50">
        <v>41505</v>
      </c>
      <c r="G221" s="51" t="s">
        <v>880</v>
      </c>
      <c r="H221" s="51" t="s">
        <v>881</v>
      </c>
      <c r="I221" s="52">
        <v>877.8</v>
      </c>
      <c r="J221" s="52"/>
      <c r="K221" s="52"/>
      <c r="L221" s="52"/>
      <c r="M221" s="52"/>
      <c r="N221" s="53">
        <f t="shared" si="13"/>
        <v>877.8</v>
      </c>
      <c r="O221" s="54"/>
      <c r="P221" s="54"/>
      <c r="Q221" s="55">
        <f t="shared" si="12"/>
        <v>0</v>
      </c>
      <c r="R221" s="56"/>
      <c r="S221" s="56"/>
      <c r="T221" s="56"/>
      <c r="U221" s="56"/>
      <c r="V221" s="56"/>
      <c r="W221" s="57">
        <f t="shared" si="14"/>
        <v>0</v>
      </c>
      <c r="X221" s="58">
        <f t="shared" si="15"/>
        <v>877.8</v>
      </c>
    </row>
    <row r="222" spans="1:24" s="45" customFormat="1" ht="25.5">
      <c r="A222" s="46" t="s">
        <v>882</v>
      </c>
      <c r="B222" s="47" t="s">
        <v>811</v>
      </c>
      <c r="C222" s="48" t="s">
        <v>33</v>
      </c>
      <c r="D222" s="48" t="s">
        <v>34</v>
      </c>
      <c r="E222" s="49" t="s">
        <v>883</v>
      </c>
      <c r="F222" s="50">
        <v>41502</v>
      </c>
      <c r="G222" s="51" t="s">
        <v>884</v>
      </c>
      <c r="H222" s="51" t="s">
        <v>885</v>
      </c>
      <c r="I222" s="52"/>
      <c r="J222" s="52"/>
      <c r="K222" s="52"/>
      <c r="L222" s="52"/>
      <c r="M222" s="52"/>
      <c r="N222" s="53">
        <f t="shared" si="13"/>
        <v>0</v>
      </c>
      <c r="O222" s="54"/>
      <c r="P222" s="54"/>
      <c r="Q222" s="55">
        <f t="shared" si="12"/>
        <v>0</v>
      </c>
      <c r="R222" s="56"/>
      <c r="S222" s="56">
        <v>2250</v>
      </c>
      <c r="T222" s="56"/>
      <c r="U222" s="56"/>
      <c r="V222" s="56"/>
      <c r="W222" s="57">
        <f t="shared" si="14"/>
        <v>2250</v>
      </c>
      <c r="X222" s="58">
        <f t="shared" si="15"/>
        <v>2250</v>
      </c>
    </row>
    <row r="223" spans="1:24" s="31" customFormat="1" ht="25.5">
      <c r="A223" s="46" t="s">
        <v>886</v>
      </c>
      <c r="B223" s="47" t="s">
        <v>811</v>
      </c>
      <c r="C223" s="48" t="s">
        <v>33</v>
      </c>
      <c r="D223" s="59" t="s">
        <v>34</v>
      </c>
      <c r="E223" s="49" t="s">
        <v>887</v>
      </c>
      <c r="F223" s="50">
        <v>41502</v>
      </c>
      <c r="G223" s="51" t="s">
        <v>751</v>
      </c>
      <c r="H223" s="51" t="s">
        <v>888</v>
      </c>
      <c r="I223" s="52"/>
      <c r="J223" s="52"/>
      <c r="K223" s="52"/>
      <c r="L223" s="52"/>
      <c r="M223" s="52"/>
      <c r="N223" s="53">
        <f t="shared" si="13"/>
        <v>0</v>
      </c>
      <c r="O223" s="54"/>
      <c r="P223" s="54"/>
      <c r="Q223" s="55">
        <f t="shared" si="12"/>
        <v>0</v>
      </c>
      <c r="R223" s="56"/>
      <c r="S223" s="56">
        <v>2400</v>
      </c>
      <c r="T223" s="56"/>
      <c r="U223" s="56"/>
      <c r="V223" s="56"/>
      <c r="W223" s="57">
        <f t="shared" si="14"/>
        <v>2400</v>
      </c>
      <c r="X223" s="58">
        <f t="shared" si="15"/>
        <v>2400</v>
      </c>
    </row>
    <row r="224" spans="1:24" s="31" customFormat="1" ht="25.5">
      <c r="A224" s="46" t="s">
        <v>889</v>
      </c>
      <c r="B224" s="47" t="s">
        <v>842</v>
      </c>
      <c r="C224" s="48" t="s">
        <v>230</v>
      </c>
      <c r="D224" s="59" t="s">
        <v>48</v>
      </c>
      <c r="E224" s="49" t="s">
        <v>890</v>
      </c>
      <c r="F224" s="50">
        <v>41515</v>
      </c>
      <c r="G224" s="51" t="s">
        <v>891</v>
      </c>
      <c r="H224" s="51" t="s">
        <v>892</v>
      </c>
      <c r="I224" s="52">
        <v>1299.92</v>
      </c>
      <c r="J224" s="52"/>
      <c r="K224" s="52"/>
      <c r="L224" s="52"/>
      <c r="M224" s="52"/>
      <c r="N224" s="53">
        <f t="shared" si="13"/>
        <v>1299.92</v>
      </c>
      <c r="O224" s="54"/>
      <c r="P224" s="54"/>
      <c r="Q224" s="55">
        <f t="shared" si="12"/>
        <v>0</v>
      </c>
      <c r="R224" s="56"/>
      <c r="S224" s="56"/>
      <c r="T224" s="56"/>
      <c r="U224" s="56"/>
      <c r="V224" s="56"/>
      <c r="W224" s="57">
        <f t="shared" si="14"/>
        <v>0</v>
      </c>
      <c r="X224" s="58">
        <f t="shared" si="15"/>
        <v>1299.92</v>
      </c>
    </row>
    <row r="225" spans="1:24" s="45" customFormat="1" ht="25.5">
      <c r="A225" s="46" t="s">
        <v>893</v>
      </c>
      <c r="B225" s="47" t="s">
        <v>801</v>
      </c>
      <c r="C225" s="48" t="s">
        <v>40</v>
      </c>
      <c r="D225" s="48" t="s">
        <v>41</v>
      </c>
      <c r="E225" s="49" t="s">
        <v>894</v>
      </c>
      <c r="F225" s="50">
        <v>41515</v>
      </c>
      <c r="G225" s="51" t="s">
        <v>316</v>
      </c>
      <c r="H225" s="51" t="s">
        <v>895</v>
      </c>
      <c r="I225" s="52"/>
      <c r="J225" s="52"/>
      <c r="K225" s="52"/>
      <c r="L225" s="52"/>
      <c r="M225" s="52"/>
      <c r="N225" s="53">
        <f t="shared" si="13"/>
        <v>0</v>
      </c>
      <c r="O225" s="54"/>
      <c r="P225" s="54"/>
      <c r="Q225" s="55">
        <f t="shared" si="12"/>
        <v>0</v>
      </c>
      <c r="R225" s="56"/>
      <c r="S225" s="56"/>
      <c r="T225" s="56">
        <v>2475</v>
      </c>
      <c r="U225" s="56"/>
      <c r="V225" s="56"/>
      <c r="W225" s="57">
        <f t="shared" si="14"/>
        <v>2475</v>
      </c>
      <c r="X225" s="58">
        <f t="shared" si="15"/>
        <v>2475</v>
      </c>
    </row>
    <row r="226" spans="1:24" s="45" customFormat="1" ht="38.25">
      <c r="A226" s="46" t="s">
        <v>896</v>
      </c>
      <c r="B226" s="47" t="s">
        <v>830</v>
      </c>
      <c r="C226" s="48" t="s">
        <v>897</v>
      </c>
      <c r="D226" s="48" t="s">
        <v>48</v>
      </c>
      <c r="E226" s="49" t="s">
        <v>898</v>
      </c>
      <c r="F226" s="50">
        <v>41515</v>
      </c>
      <c r="G226" s="51" t="s">
        <v>899</v>
      </c>
      <c r="H226" s="51" t="s">
        <v>900</v>
      </c>
      <c r="I226" s="52">
        <v>1473.96</v>
      </c>
      <c r="J226" s="52"/>
      <c r="K226" s="52"/>
      <c r="L226" s="52"/>
      <c r="M226" s="52"/>
      <c r="N226" s="53">
        <f t="shared" si="13"/>
        <v>1473.96</v>
      </c>
      <c r="O226" s="54"/>
      <c r="P226" s="54"/>
      <c r="Q226" s="55">
        <f t="shared" si="12"/>
        <v>0</v>
      </c>
      <c r="R226" s="56"/>
      <c r="S226" s="56"/>
      <c r="T226" s="56"/>
      <c r="U226" s="56"/>
      <c r="V226" s="56"/>
      <c r="W226" s="57">
        <f t="shared" si="14"/>
        <v>0</v>
      </c>
      <c r="X226" s="58">
        <f t="shared" si="15"/>
        <v>1473.96</v>
      </c>
    </row>
    <row r="227" spans="1:24" s="45" customFormat="1" ht="25.5">
      <c r="A227" s="46" t="s">
        <v>901</v>
      </c>
      <c r="B227" s="47" t="s">
        <v>839</v>
      </c>
      <c r="C227" s="48" t="s">
        <v>40</v>
      </c>
      <c r="D227" s="48" t="s">
        <v>41</v>
      </c>
      <c r="E227" s="49" t="s">
        <v>902</v>
      </c>
      <c r="F227" s="50">
        <v>41515</v>
      </c>
      <c r="G227" s="51" t="s">
        <v>903</v>
      </c>
      <c r="H227" s="51" t="s">
        <v>904</v>
      </c>
      <c r="I227" s="52"/>
      <c r="J227" s="52"/>
      <c r="K227" s="52"/>
      <c r="L227" s="52"/>
      <c r="M227" s="52"/>
      <c r="N227" s="53">
        <f t="shared" si="13"/>
        <v>0</v>
      </c>
      <c r="O227" s="54"/>
      <c r="P227" s="54"/>
      <c r="Q227" s="55">
        <f t="shared" si="12"/>
        <v>0</v>
      </c>
      <c r="R227" s="56"/>
      <c r="S227" s="56"/>
      <c r="T227" s="56">
        <v>365.5</v>
      </c>
      <c r="U227" s="56"/>
      <c r="V227" s="56"/>
      <c r="W227" s="57">
        <f t="shared" si="14"/>
        <v>365.5</v>
      </c>
      <c r="X227" s="58">
        <f t="shared" si="15"/>
        <v>365.5</v>
      </c>
    </row>
    <row r="228" spans="1:24" s="31" customFormat="1" ht="25.5">
      <c r="A228" s="46" t="s">
        <v>905</v>
      </c>
      <c r="B228" s="47" t="s">
        <v>772</v>
      </c>
      <c r="C228" s="48" t="s">
        <v>33</v>
      </c>
      <c r="D228" s="48" t="s">
        <v>34</v>
      </c>
      <c r="E228" s="49" t="s">
        <v>906</v>
      </c>
      <c r="F228" s="50">
        <v>41515</v>
      </c>
      <c r="G228" s="51" t="s">
        <v>907</v>
      </c>
      <c r="H228" s="51" t="s">
        <v>908</v>
      </c>
      <c r="I228" s="52"/>
      <c r="J228" s="52"/>
      <c r="K228" s="52"/>
      <c r="L228" s="52"/>
      <c r="M228" s="52"/>
      <c r="N228" s="53">
        <f t="shared" si="13"/>
        <v>0</v>
      </c>
      <c r="O228" s="54"/>
      <c r="P228" s="54"/>
      <c r="Q228" s="55">
        <f t="shared" si="12"/>
        <v>0</v>
      </c>
      <c r="R228" s="56"/>
      <c r="S228" s="56">
        <v>1830</v>
      </c>
      <c r="T228" s="56"/>
      <c r="U228" s="56"/>
      <c r="V228" s="56"/>
      <c r="W228" s="57">
        <f t="shared" si="14"/>
        <v>1830</v>
      </c>
      <c r="X228" s="58">
        <f t="shared" si="15"/>
        <v>1830</v>
      </c>
    </row>
    <row r="229" spans="1:24" s="31" customFormat="1" ht="38.25">
      <c r="A229" s="46" t="s">
        <v>909</v>
      </c>
      <c r="B229" s="47" t="s">
        <v>910</v>
      </c>
      <c r="C229" s="48" t="s">
        <v>47</v>
      </c>
      <c r="D229" s="48" t="s">
        <v>48</v>
      </c>
      <c r="E229" s="49" t="s">
        <v>911</v>
      </c>
      <c r="F229" s="50">
        <v>41512</v>
      </c>
      <c r="G229" s="51" t="s">
        <v>912</v>
      </c>
      <c r="H229" s="51" t="s">
        <v>913</v>
      </c>
      <c r="I229" s="52">
        <v>233.06</v>
      </c>
      <c r="J229" s="52"/>
      <c r="K229" s="52"/>
      <c r="L229" s="52"/>
      <c r="M229" s="52"/>
      <c r="N229" s="53">
        <f t="shared" si="13"/>
        <v>233.06</v>
      </c>
      <c r="O229" s="54"/>
      <c r="P229" s="54"/>
      <c r="Q229" s="55">
        <f t="shared" si="12"/>
        <v>0</v>
      </c>
      <c r="R229" s="56"/>
      <c r="S229" s="56"/>
      <c r="T229" s="56"/>
      <c r="U229" s="56"/>
      <c r="V229" s="56"/>
      <c r="W229" s="57">
        <f t="shared" si="14"/>
        <v>0</v>
      </c>
      <c r="X229" s="58">
        <f t="shared" si="15"/>
        <v>233.06</v>
      </c>
    </row>
    <row r="230" spans="1:24" s="31" customFormat="1" ht="38.25">
      <c r="A230" s="46" t="s">
        <v>910</v>
      </c>
      <c r="B230" s="47" t="s">
        <v>820</v>
      </c>
      <c r="C230" s="48" t="s">
        <v>33</v>
      </c>
      <c r="D230" s="48" t="s">
        <v>34</v>
      </c>
      <c r="E230" s="49" t="s">
        <v>914</v>
      </c>
      <c r="F230" s="50">
        <v>41506</v>
      </c>
      <c r="G230" s="51" t="s">
        <v>915</v>
      </c>
      <c r="H230" s="51" t="s">
        <v>916</v>
      </c>
      <c r="I230" s="52"/>
      <c r="J230" s="52"/>
      <c r="K230" s="52"/>
      <c r="L230" s="52"/>
      <c r="M230" s="52"/>
      <c r="N230" s="53">
        <f t="shared" si="13"/>
        <v>0</v>
      </c>
      <c r="O230" s="54"/>
      <c r="P230" s="54"/>
      <c r="Q230" s="55">
        <f t="shared" si="12"/>
        <v>0</v>
      </c>
      <c r="R230" s="56"/>
      <c r="S230" s="56">
        <v>325.44</v>
      </c>
      <c r="T230" s="56"/>
      <c r="U230" s="56"/>
      <c r="V230" s="56"/>
      <c r="W230" s="57">
        <f t="shared" si="14"/>
        <v>325.44</v>
      </c>
      <c r="X230" s="58">
        <f t="shared" si="15"/>
        <v>325.44</v>
      </c>
    </row>
    <row r="231" spans="1:24" s="31" customFormat="1" ht="38.25">
      <c r="A231" s="46" t="s">
        <v>917</v>
      </c>
      <c r="B231" s="47" t="s">
        <v>910</v>
      </c>
      <c r="C231" s="48" t="s">
        <v>47</v>
      </c>
      <c r="D231" s="48" t="s">
        <v>48</v>
      </c>
      <c r="E231" s="49" t="s">
        <v>918</v>
      </c>
      <c r="F231" s="50">
        <v>41512</v>
      </c>
      <c r="G231" s="51" t="s">
        <v>919</v>
      </c>
      <c r="H231" s="51" t="s">
        <v>913</v>
      </c>
      <c r="I231" s="52">
        <v>233.06</v>
      </c>
      <c r="J231" s="52"/>
      <c r="K231" s="52"/>
      <c r="L231" s="52"/>
      <c r="M231" s="52"/>
      <c r="N231" s="53">
        <f t="shared" si="13"/>
        <v>233.06</v>
      </c>
      <c r="O231" s="54"/>
      <c r="P231" s="54"/>
      <c r="Q231" s="55">
        <f t="shared" si="12"/>
        <v>0</v>
      </c>
      <c r="R231" s="56"/>
      <c r="S231" s="56"/>
      <c r="T231" s="56"/>
      <c r="U231" s="56"/>
      <c r="V231" s="56"/>
      <c r="W231" s="57">
        <f t="shared" si="14"/>
        <v>0</v>
      </c>
      <c r="X231" s="58">
        <f t="shared" si="15"/>
        <v>233.06</v>
      </c>
    </row>
    <row r="232" spans="1:24" s="45" customFormat="1" ht="25.5">
      <c r="A232" s="46" t="s">
        <v>920</v>
      </c>
      <c r="B232" s="47" t="s">
        <v>917</v>
      </c>
      <c r="C232" s="48" t="s">
        <v>76</v>
      </c>
      <c r="D232" s="48" t="s">
        <v>77</v>
      </c>
      <c r="E232" s="49" t="s">
        <v>921</v>
      </c>
      <c r="F232" s="50">
        <v>41530</v>
      </c>
      <c r="G232" s="51" t="s">
        <v>711</v>
      </c>
      <c r="H232" s="51" t="s">
        <v>922</v>
      </c>
      <c r="I232" s="52"/>
      <c r="J232" s="52"/>
      <c r="K232" s="52"/>
      <c r="L232" s="52"/>
      <c r="M232" s="52"/>
      <c r="N232" s="53">
        <f t="shared" si="13"/>
        <v>0</v>
      </c>
      <c r="O232" s="54"/>
      <c r="P232" s="54"/>
      <c r="Q232" s="55">
        <f t="shared" si="12"/>
        <v>0</v>
      </c>
      <c r="R232" s="56">
        <v>630</v>
      </c>
      <c r="S232" s="56"/>
      <c r="T232" s="56"/>
      <c r="U232" s="56"/>
      <c r="V232" s="56"/>
      <c r="W232" s="57">
        <f t="shared" si="14"/>
        <v>630</v>
      </c>
      <c r="X232" s="58">
        <f t="shared" si="15"/>
        <v>630</v>
      </c>
    </row>
    <row r="233" spans="1:24" s="45" customFormat="1" ht="27">
      <c r="A233" s="46" t="s">
        <v>923</v>
      </c>
      <c r="B233" s="47" t="s">
        <v>889</v>
      </c>
      <c r="C233" s="48" t="s">
        <v>230</v>
      </c>
      <c r="D233" s="59" t="s">
        <v>924</v>
      </c>
      <c r="E233" s="49" t="s">
        <v>925</v>
      </c>
      <c r="F233" s="50">
        <v>41530</v>
      </c>
      <c r="G233" s="51" t="s">
        <v>926</v>
      </c>
      <c r="H233" s="51" t="s">
        <v>927</v>
      </c>
      <c r="I233" s="52"/>
      <c r="J233" s="52"/>
      <c r="K233" s="52"/>
      <c r="L233" s="52"/>
      <c r="M233" s="52"/>
      <c r="N233" s="53">
        <f t="shared" si="13"/>
        <v>0</v>
      </c>
      <c r="O233" s="54"/>
      <c r="P233" s="54"/>
      <c r="Q233" s="55">
        <f t="shared" si="12"/>
        <v>0</v>
      </c>
      <c r="R233" s="56"/>
      <c r="S233" s="56"/>
      <c r="T233" s="56"/>
      <c r="U233" s="56"/>
      <c r="V233" s="56">
        <v>1315.1</v>
      </c>
      <c r="W233" s="57">
        <f t="shared" si="14"/>
        <v>1315.1</v>
      </c>
      <c r="X233" s="58">
        <f t="shared" si="15"/>
        <v>1315.1</v>
      </c>
    </row>
    <row r="234" spans="1:24" s="45" customFormat="1" ht="27">
      <c r="A234" s="46" t="s">
        <v>928</v>
      </c>
      <c r="B234" s="47" t="s">
        <v>889</v>
      </c>
      <c r="C234" s="48" t="s">
        <v>230</v>
      </c>
      <c r="D234" s="59" t="s">
        <v>924</v>
      </c>
      <c r="E234" s="49" t="s">
        <v>929</v>
      </c>
      <c r="F234" s="50">
        <v>41530</v>
      </c>
      <c r="G234" s="51" t="s">
        <v>930</v>
      </c>
      <c r="H234" s="51" t="s">
        <v>931</v>
      </c>
      <c r="I234" s="52"/>
      <c r="J234" s="52"/>
      <c r="K234" s="52"/>
      <c r="L234" s="52"/>
      <c r="M234" s="52"/>
      <c r="N234" s="53">
        <f t="shared" si="13"/>
        <v>0</v>
      </c>
      <c r="O234" s="54"/>
      <c r="P234" s="54"/>
      <c r="Q234" s="55">
        <f t="shared" si="12"/>
        <v>0</v>
      </c>
      <c r="R234" s="56"/>
      <c r="S234" s="56"/>
      <c r="T234" s="56"/>
      <c r="U234" s="56"/>
      <c r="V234" s="56">
        <v>185.67</v>
      </c>
      <c r="W234" s="57">
        <f t="shared" si="14"/>
        <v>185.67</v>
      </c>
      <c r="X234" s="58">
        <f t="shared" si="15"/>
        <v>185.67</v>
      </c>
    </row>
    <row r="235" spans="1:24" s="31" customFormat="1" ht="27">
      <c r="A235" s="46" t="s">
        <v>932</v>
      </c>
      <c r="B235" s="47" t="s">
        <v>889</v>
      </c>
      <c r="C235" s="48" t="s">
        <v>230</v>
      </c>
      <c r="D235" s="59" t="s">
        <v>924</v>
      </c>
      <c r="E235" s="49" t="s">
        <v>933</v>
      </c>
      <c r="F235" s="50">
        <v>41530</v>
      </c>
      <c r="G235" s="51" t="s">
        <v>189</v>
      </c>
      <c r="H235" s="51" t="s">
        <v>934</v>
      </c>
      <c r="I235" s="52"/>
      <c r="J235" s="52"/>
      <c r="K235" s="52"/>
      <c r="L235" s="52"/>
      <c r="M235" s="52"/>
      <c r="N235" s="53">
        <f t="shared" si="13"/>
        <v>0</v>
      </c>
      <c r="O235" s="54"/>
      <c r="P235" s="54"/>
      <c r="Q235" s="55">
        <f t="shared" si="12"/>
        <v>0</v>
      </c>
      <c r="R235" s="56"/>
      <c r="S235" s="56"/>
      <c r="T235" s="56"/>
      <c r="U235" s="56"/>
      <c r="V235" s="56">
        <v>176</v>
      </c>
      <c r="W235" s="57">
        <f t="shared" si="14"/>
        <v>176</v>
      </c>
      <c r="X235" s="58">
        <f t="shared" si="15"/>
        <v>176</v>
      </c>
    </row>
    <row r="236" spans="1:24" s="31" customFormat="1" ht="27">
      <c r="A236" s="46" t="s">
        <v>935</v>
      </c>
      <c r="B236" s="47" t="s">
        <v>889</v>
      </c>
      <c r="C236" s="48" t="s">
        <v>230</v>
      </c>
      <c r="D236" s="59" t="s">
        <v>924</v>
      </c>
      <c r="E236" s="49" t="s">
        <v>936</v>
      </c>
      <c r="F236" s="50">
        <v>41530</v>
      </c>
      <c r="G236" s="51" t="s">
        <v>937</v>
      </c>
      <c r="H236" s="51" t="s">
        <v>938</v>
      </c>
      <c r="I236" s="52"/>
      <c r="J236" s="52"/>
      <c r="K236" s="52"/>
      <c r="L236" s="52"/>
      <c r="M236" s="52"/>
      <c r="N236" s="53">
        <f t="shared" si="13"/>
        <v>0</v>
      </c>
      <c r="O236" s="54"/>
      <c r="P236" s="54"/>
      <c r="Q236" s="55">
        <f t="shared" si="12"/>
        <v>0</v>
      </c>
      <c r="R236" s="56"/>
      <c r="S236" s="56"/>
      <c r="T236" s="56"/>
      <c r="U236" s="56"/>
      <c r="V236" s="56">
        <v>1424</v>
      </c>
      <c r="W236" s="57">
        <f t="shared" si="14"/>
        <v>1424</v>
      </c>
      <c r="X236" s="58">
        <f t="shared" si="15"/>
        <v>1424</v>
      </c>
    </row>
    <row r="237" spans="1:24" s="45" customFormat="1" ht="25.5">
      <c r="A237" s="46" t="s">
        <v>939</v>
      </c>
      <c r="B237" s="47" t="s">
        <v>823</v>
      </c>
      <c r="C237" s="48" t="s">
        <v>33</v>
      </c>
      <c r="D237" s="48" t="s">
        <v>34</v>
      </c>
      <c r="E237" s="49" t="s">
        <v>940</v>
      </c>
      <c r="F237" s="50">
        <v>41523</v>
      </c>
      <c r="G237" s="51" t="s">
        <v>941</v>
      </c>
      <c r="H237" s="51" t="s">
        <v>942</v>
      </c>
      <c r="I237" s="52"/>
      <c r="J237" s="52"/>
      <c r="K237" s="52"/>
      <c r="L237" s="52"/>
      <c r="M237" s="52"/>
      <c r="N237" s="53">
        <f t="shared" si="13"/>
        <v>0</v>
      </c>
      <c r="O237" s="54"/>
      <c r="P237" s="54"/>
      <c r="Q237" s="55">
        <f t="shared" si="12"/>
        <v>0</v>
      </c>
      <c r="R237" s="56"/>
      <c r="S237" s="56">
        <v>3066.26</v>
      </c>
      <c r="T237" s="56"/>
      <c r="U237" s="56"/>
      <c r="V237" s="56"/>
      <c r="W237" s="57">
        <f t="shared" si="14"/>
        <v>3066.26</v>
      </c>
      <c r="X237" s="58">
        <f t="shared" si="15"/>
        <v>3066.26</v>
      </c>
    </row>
    <row r="238" spans="1:24" s="45" customFormat="1" ht="25.5">
      <c r="A238" s="46" t="s">
        <v>943</v>
      </c>
      <c r="B238" s="47" t="s">
        <v>923</v>
      </c>
      <c r="C238" s="48" t="s">
        <v>438</v>
      </c>
      <c r="D238" s="48" t="s">
        <v>48</v>
      </c>
      <c r="E238" s="49" t="s">
        <v>944</v>
      </c>
      <c r="F238" s="50">
        <v>41535</v>
      </c>
      <c r="G238" s="51" t="s">
        <v>945</v>
      </c>
      <c r="H238" s="51" t="s">
        <v>946</v>
      </c>
      <c r="I238" s="52">
        <v>14392.7</v>
      </c>
      <c r="J238" s="52"/>
      <c r="K238" s="52"/>
      <c r="L238" s="52"/>
      <c r="M238" s="52"/>
      <c r="N238" s="53">
        <f t="shared" si="13"/>
        <v>14392.7</v>
      </c>
      <c r="O238" s="54"/>
      <c r="P238" s="54"/>
      <c r="Q238" s="55">
        <f t="shared" si="12"/>
        <v>0</v>
      </c>
      <c r="R238" s="56"/>
      <c r="S238" s="56"/>
      <c r="T238" s="56"/>
      <c r="U238" s="56"/>
      <c r="V238" s="56"/>
      <c r="W238" s="57">
        <f t="shared" si="14"/>
        <v>0</v>
      </c>
      <c r="X238" s="58">
        <f t="shared" si="15"/>
        <v>14392.7</v>
      </c>
    </row>
    <row r="239" spans="1:24" s="45" customFormat="1" ht="38.25">
      <c r="A239" s="46" t="s">
        <v>947</v>
      </c>
      <c r="B239" s="47" t="s">
        <v>948</v>
      </c>
      <c r="C239" s="48" t="s">
        <v>438</v>
      </c>
      <c r="D239" s="48" t="s">
        <v>30</v>
      </c>
      <c r="E239" s="49" t="s">
        <v>949</v>
      </c>
      <c r="F239" s="50">
        <v>41537</v>
      </c>
      <c r="G239" s="51" t="s">
        <v>937</v>
      </c>
      <c r="H239" s="51" t="s">
        <v>950</v>
      </c>
      <c r="I239" s="52"/>
      <c r="J239" s="52"/>
      <c r="K239" s="52"/>
      <c r="L239" s="52"/>
      <c r="M239" s="52">
        <v>45.5</v>
      </c>
      <c r="N239" s="53">
        <f t="shared" si="13"/>
        <v>45.5</v>
      </c>
      <c r="O239" s="54"/>
      <c r="P239" s="54"/>
      <c r="Q239" s="55">
        <f t="shared" si="12"/>
        <v>0</v>
      </c>
      <c r="R239" s="56"/>
      <c r="S239" s="56"/>
      <c r="T239" s="56"/>
      <c r="U239" s="56"/>
      <c r="V239" s="56"/>
      <c r="W239" s="57">
        <f t="shared" si="14"/>
        <v>0</v>
      </c>
      <c r="X239" s="58">
        <f t="shared" si="15"/>
        <v>45.5</v>
      </c>
    </row>
    <row r="240" spans="1:24" s="31" customFormat="1" ht="38.25">
      <c r="A240" s="46" t="s">
        <v>951</v>
      </c>
      <c r="B240" s="47" t="s">
        <v>948</v>
      </c>
      <c r="C240" s="48" t="s">
        <v>438</v>
      </c>
      <c r="D240" s="48" t="s">
        <v>30</v>
      </c>
      <c r="E240" s="49" t="s">
        <v>952</v>
      </c>
      <c r="F240" s="50">
        <v>41537</v>
      </c>
      <c r="G240" s="51" t="s">
        <v>880</v>
      </c>
      <c r="H240" s="51" t="s">
        <v>953</v>
      </c>
      <c r="I240" s="52"/>
      <c r="J240" s="52"/>
      <c r="K240" s="52"/>
      <c r="L240" s="52"/>
      <c r="M240" s="52">
        <v>254.64</v>
      </c>
      <c r="N240" s="53">
        <f t="shared" si="13"/>
        <v>254.64</v>
      </c>
      <c r="O240" s="54"/>
      <c r="P240" s="54"/>
      <c r="Q240" s="55">
        <f t="shared" si="12"/>
        <v>0</v>
      </c>
      <c r="R240" s="56"/>
      <c r="S240" s="56"/>
      <c r="T240" s="56"/>
      <c r="U240" s="56"/>
      <c r="V240" s="56"/>
      <c r="W240" s="57">
        <f t="shared" si="14"/>
        <v>0</v>
      </c>
      <c r="X240" s="58">
        <f t="shared" si="15"/>
        <v>254.64</v>
      </c>
    </row>
    <row r="241" spans="1:24" s="31" customFormat="1" ht="38.25">
      <c r="A241" s="46" t="s">
        <v>954</v>
      </c>
      <c r="B241" s="47" t="s">
        <v>948</v>
      </c>
      <c r="C241" s="48" t="s">
        <v>438</v>
      </c>
      <c r="D241" s="48" t="s">
        <v>30</v>
      </c>
      <c r="E241" s="49" t="s">
        <v>955</v>
      </c>
      <c r="F241" s="50">
        <v>41537</v>
      </c>
      <c r="G241" s="51" t="s">
        <v>956</v>
      </c>
      <c r="H241" s="51" t="s">
        <v>957</v>
      </c>
      <c r="I241" s="52"/>
      <c r="J241" s="52"/>
      <c r="K241" s="52"/>
      <c r="L241" s="52"/>
      <c r="M241" s="52">
        <v>506.45</v>
      </c>
      <c r="N241" s="53">
        <f t="shared" si="13"/>
        <v>506.45</v>
      </c>
      <c r="O241" s="54"/>
      <c r="P241" s="54"/>
      <c r="Q241" s="55">
        <f t="shared" si="12"/>
        <v>0</v>
      </c>
      <c r="R241" s="56"/>
      <c r="S241" s="56"/>
      <c r="T241" s="56"/>
      <c r="U241" s="56"/>
      <c r="V241" s="56"/>
      <c r="W241" s="57">
        <f t="shared" si="14"/>
        <v>0</v>
      </c>
      <c r="X241" s="58">
        <f t="shared" si="15"/>
        <v>506.45</v>
      </c>
    </row>
    <row r="242" spans="1:24" s="31" customFormat="1" ht="38.25">
      <c r="A242" s="46" t="s">
        <v>958</v>
      </c>
      <c r="B242" s="47" t="s">
        <v>948</v>
      </c>
      <c r="C242" s="48" t="s">
        <v>438</v>
      </c>
      <c r="D242" s="48" t="s">
        <v>30</v>
      </c>
      <c r="E242" s="49" t="s">
        <v>959</v>
      </c>
      <c r="F242" s="50">
        <v>41537</v>
      </c>
      <c r="G242" s="51" t="s">
        <v>189</v>
      </c>
      <c r="H242" s="51" t="s">
        <v>960</v>
      </c>
      <c r="I242" s="52"/>
      <c r="J242" s="52"/>
      <c r="K242" s="52"/>
      <c r="L242" s="52"/>
      <c r="M242" s="52">
        <v>1006.3</v>
      </c>
      <c r="N242" s="53">
        <f t="shared" si="13"/>
        <v>1006.3</v>
      </c>
      <c r="O242" s="54"/>
      <c r="P242" s="54"/>
      <c r="Q242" s="55">
        <f t="shared" ref="Q242:Q250" si="16">SUM(O242:P242)</f>
        <v>0</v>
      </c>
      <c r="R242" s="56"/>
      <c r="S242" s="56"/>
      <c r="T242" s="56"/>
      <c r="U242" s="56"/>
      <c r="V242" s="56"/>
      <c r="W242" s="57">
        <f t="shared" si="14"/>
        <v>0</v>
      </c>
      <c r="X242" s="58">
        <f t="shared" si="15"/>
        <v>1006.3</v>
      </c>
    </row>
    <row r="243" spans="1:24" s="45" customFormat="1" ht="38.25">
      <c r="A243" s="46" t="s">
        <v>961</v>
      </c>
      <c r="B243" s="47" t="s">
        <v>948</v>
      </c>
      <c r="C243" s="48" t="s">
        <v>438</v>
      </c>
      <c r="D243" s="48" t="s">
        <v>30</v>
      </c>
      <c r="E243" s="49" t="s">
        <v>962</v>
      </c>
      <c r="F243" s="50">
        <v>41537</v>
      </c>
      <c r="G243" s="51" t="s">
        <v>899</v>
      </c>
      <c r="H243" s="51" t="s">
        <v>963</v>
      </c>
      <c r="I243" s="52"/>
      <c r="J243" s="52"/>
      <c r="K243" s="52"/>
      <c r="L243" s="52"/>
      <c r="M243" s="52">
        <v>2907.29</v>
      </c>
      <c r="N243" s="53">
        <f t="shared" si="13"/>
        <v>2907.29</v>
      </c>
      <c r="O243" s="54"/>
      <c r="P243" s="54"/>
      <c r="Q243" s="55">
        <f t="shared" si="16"/>
        <v>0</v>
      </c>
      <c r="R243" s="56"/>
      <c r="S243" s="56"/>
      <c r="T243" s="56"/>
      <c r="U243" s="56"/>
      <c r="V243" s="56"/>
      <c r="W243" s="57">
        <f t="shared" si="14"/>
        <v>0</v>
      </c>
      <c r="X243" s="58">
        <f t="shared" si="15"/>
        <v>2907.29</v>
      </c>
    </row>
    <row r="244" spans="1:24" s="31" customFormat="1" ht="38.25">
      <c r="A244" s="46" t="s">
        <v>964</v>
      </c>
      <c r="B244" s="47" t="s">
        <v>928</v>
      </c>
      <c r="C244" s="48" t="s">
        <v>564</v>
      </c>
      <c r="D244" s="59" t="s">
        <v>48</v>
      </c>
      <c r="E244" s="49" t="s">
        <v>965</v>
      </c>
      <c r="F244" s="50">
        <v>41533</v>
      </c>
      <c r="G244" s="51" t="s">
        <v>966</v>
      </c>
      <c r="H244" s="51" t="s">
        <v>967</v>
      </c>
      <c r="I244" s="52">
        <v>1220.4000000000001</v>
      </c>
      <c r="J244" s="52"/>
      <c r="K244" s="52"/>
      <c r="L244" s="52"/>
      <c r="M244" s="52"/>
      <c r="N244" s="53">
        <f t="shared" si="13"/>
        <v>1220.4000000000001</v>
      </c>
      <c r="O244" s="54"/>
      <c r="P244" s="54"/>
      <c r="Q244" s="55">
        <f t="shared" si="16"/>
        <v>0</v>
      </c>
      <c r="R244" s="56"/>
      <c r="S244" s="56"/>
      <c r="T244" s="56"/>
      <c r="U244" s="56"/>
      <c r="V244" s="56"/>
      <c r="W244" s="57">
        <f t="shared" si="14"/>
        <v>0</v>
      </c>
      <c r="X244" s="58">
        <f t="shared" si="15"/>
        <v>1220.4000000000001</v>
      </c>
    </row>
    <row r="245" spans="1:24" s="31" customFormat="1" ht="25.5">
      <c r="A245" s="46" t="s">
        <v>968</v>
      </c>
      <c r="B245" s="47" t="s">
        <v>969</v>
      </c>
      <c r="C245" s="48" t="s">
        <v>230</v>
      </c>
      <c r="D245" s="59" t="s">
        <v>48</v>
      </c>
      <c r="E245" s="49" t="s">
        <v>970</v>
      </c>
      <c r="F245" s="50">
        <v>41543</v>
      </c>
      <c r="G245" s="51" t="s">
        <v>200</v>
      </c>
      <c r="H245" s="51" t="s">
        <v>971</v>
      </c>
      <c r="I245" s="52">
        <v>375.04</v>
      </c>
      <c r="J245" s="52"/>
      <c r="K245" s="52"/>
      <c r="L245" s="52"/>
      <c r="M245" s="52"/>
      <c r="N245" s="53">
        <f t="shared" si="13"/>
        <v>375.04</v>
      </c>
      <c r="O245" s="54"/>
      <c r="P245" s="54"/>
      <c r="Q245" s="55">
        <f t="shared" si="16"/>
        <v>0</v>
      </c>
      <c r="R245" s="56"/>
      <c r="S245" s="56"/>
      <c r="T245" s="56"/>
      <c r="U245" s="56"/>
      <c r="V245" s="56"/>
      <c r="W245" s="57">
        <f t="shared" si="14"/>
        <v>0</v>
      </c>
      <c r="X245" s="58">
        <f t="shared" si="15"/>
        <v>375.04</v>
      </c>
    </row>
    <row r="246" spans="1:24" s="31" customFormat="1" ht="25.5">
      <c r="A246" s="46" t="s">
        <v>972</v>
      </c>
      <c r="B246" s="47" t="s">
        <v>920</v>
      </c>
      <c r="C246" s="48" t="s">
        <v>76</v>
      </c>
      <c r="D246" s="59" t="s">
        <v>77</v>
      </c>
      <c r="E246" s="49" t="s">
        <v>973</v>
      </c>
      <c r="F246" s="50">
        <v>41535</v>
      </c>
      <c r="G246" s="51" t="s">
        <v>974</v>
      </c>
      <c r="H246" s="51" t="s">
        <v>975</v>
      </c>
      <c r="I246" s="52"/>
      <c r="J246" s="52"/>
      <c r="K246" s="52"/>
      <c r="L246" s="52"/>
      <c r="M246" s="52"/>
      <c r="N246" s="53">
        <f t="shared" si="13"/>
        <v>0</v>
      </c>
      <c r="O246" s="54"/>
      <c r="P246" s="54"/>
      <c r="Q246" s="55">
        <f t="shared" si="16"/>
        <v>0</v>
      </c>
      <c r="R246" s="56">
        <v>4634.8100000000004</v>
      </c>
      <c r="S246" s="56"/>
      <c r="T246" s="56"/>
      <c r="U246" s="56"/>
      <c r="V246" s="56"/>
      <c r="W246" s="57">
        <f t="shared" si="14"/>
        <v>4634.8100000000004</v>
      </c>
      <c r="X246" s="58">
        <f t="shared" si="15"/>
        <v>4634.8100000000004</v>
      </c>
    </row>
    <row r="247" spans="1:24" s="31" customFormat="1" ht="25.5">
      <c r="A247" s="46" t="s">
        <v>976</v>
      </c>
      <c r="B247" s="47" t="s">
        <v>920</v>
      </c>
      <c r="C247" s="48" t="s">
        <v>76</v>
      </c>
      <c r="D247" s="59" t="s">
        <v>77</v>
      </c>
      <c r="E247" s="49" t="s">
        <v>977</v>
      </c>
      <c r="F247" s="50">
        <v>41536</v>
      </c>
      <c r="G247" s="51" t="s">
        <v>365</v>
      </c>
      <c r="H247" s="51" t="s">
        <v>978</v>
      </c>
      <c r="I247" s="52"/>
      <c r="J247" s="52"/>
      <c r="K247" s="52"/>
      <c r="L247" s="52"/>
      <c r="M247" s="52"/>
      <c r="N247" s="53">
        <f t="shared" si="13"/>
        <v>0</v>
      </c>
      <c r="O247" s="54"/>
      <c r="P247" s="64"/>
      <c r="Q247" s="55">
        <f t="shared" si="16"/>
        <v>0</v>
      </c>
      <c r="R247" s="56">
        <v>2613.69</v>
      </c>
      <c r="S247" s="56"/>
      <c r="T247" s="56"/>
      <c r="U247" s="56"/>
      <c r="V247" s="56"/>
      <c r="W247" s="57">
        <f t="shared" si="14"/>
        <v>2613.69</v>
      </c>
      <c r="X247" s="58">
        <f t="shared" si="15"/>
        <v>2613.69</v>
      </c>
    </row>
    <row r="248" spans="1:24" s="31" customFormat="1" ht="25.5">
      <c r="A248" s="46" t="s">
        <v>979</v>
      </c>
      <c r="B248" s="63" t="s">
        <v>861</v>
      </c>
      <c r="C248" s="48" t="s">
        <v>296</v>
      </c>
      <c r="D248" s="59" t="s">
        <v>48</v>
      </c>
      <c r="E248" s="49" t="s">
        <v>980</v>
      </c>
      <c r="F248" s="50">
        <v>41547</v>
      </c>
      <c r="G248" s="51" t="s">
        <v>981</v>
      </c>
      <c r="H248" s="51" t="s">
        <v>982</v>
      </c>
      <c r="I248" s="52">
        <v>954.85</v>
      </c>
      <c r="J248" s="52"/>
      <c r="K248" s="52"/>
      <c r="L248" s="52"/>
      <c r="M248" s="52"/>
      <c r="N248" s="53">
        <f t="shared" si="13"/>
        <v>954.85</v>
      </c>
      <c r="O248" s="54"/>
      <c r="P248" s="64"/>
      <c r="Q248" s="55">
        <f t="shared" si="16"/>
        <v>0</v>
      </c>
      <c r="R248" s="56"/>
      <c r="S248" s="56"/>
      <c r="T248" s="56"/>
      <c r="U248" s="56"/>
      <c r="V248" s="56"/>
      <c r="W248" s="57">
        <f t="shared" si="14"/>
        <v>0</v>
      </c>
      <c r="X248" s="58">
        <f t="shared" si="15"/>
        <v>954.85</v>
      </c>
    </row>
    <row r="249" spans="1:24" s="31" customFormat="1" ht="25.5">
      <c r="A249" s="46" t="s">
        <v>983</v>
      </c>
      <c r="B249" s="63" t="s">
        <v>954</v>
      </c>
      <c r="C249" s="48" t="s">
        <v>296</v>
      </c>
      <c r="D249" s="59" t="s">
        <v>48</v>
      </c>
      <c r="E249" s="49" t="s">
        <v>984</v>
      </c>
      <c r="F249" s="50">
        <v>41547</v>
      </c>
      <c r="G249" s="51" t="s">
        <v>985</v>
      </c>
      <c r="H249" s="51" t="s">
        <v>986</v>
      </c>
      <c r="I249" s="52">
        <v>2237.1</v>
      </c>
      <c r="J249" s="52"/>
      <c r="K249" s="52"/>
      <c r="L249" s="52"/>
      <c r="M249" s="52"/>
      <c r="N249" s="53">
        <f t="shared" si="13"/>
        <v>2237.1</v>
      </c>
      <c r="O249" s="54"/>
      <c r="P249" s="64"/>
      <c r="Q249" s="55">
        <f t="shared" si="16"/>
        <v>0</v>
      </c>
      <c r="R249" s="56"/>
      <c r="S249" s="56"/>
      <c r="T249" s="56"/>
      <c r="U249" s="56"/>
      <c r="V249" s="56"/>
      <c r="W249" s="57">
        <f t="shared" si="14"/>
        <v>0</v>
      </c>
      <c r="X249" s="58">
        <f t="shared" si="15"/>
        <v>2237.1</v>
      </c>
    </row>
    <row r="250" spans="1:24" s="31" customFormat="1" ht="25.5">
      <c r="A250" s="46" t="s">
        <v>987</v>
      </c>
      <c r="B250" s="62" t="s">
        <v>909</v>
      </c>
      <c r="C250" s="48" t="s">
        <v>87</v>
      </c>
      <c r="D250" s="59" t="s">
        <v>29</v>
      </c>
      <c r="E250" s="49" t="s">
        <v>988</v>
      </c>
      <c r="F250" s="50">
        <v>41547</v>
      </c>
      <c r="G250" s="51" t="s">
        <v>989</v>
      </c>
      <c r="H250" s="51" t="s">
        <v>990</v>
      </c>
      <c r="I250" s="52"/>
      <c r="J250" s="52"/>
      <c r="K250" s="52"/>
      <c r="L250" s="52">
        <v>4129.54</v>
      </c>
      <c r="M250" s="52"/>
      <c r="N250" s="53">
        <f t="shared" si="13"/>
        <v>4129.54</v>
      </c>
      <c r="O250" s="54"/>
      <c r="P250" s="54"/>
      <c r="Q250" s="55">
        <f t="shared" si="16"/>
        <v>0</v>
      </c>
      <c r="R250" s="56"/>
      <c r="S250" s="56"/>
      <c r="T250" s="56"/>
      <c r="U250" s="56"/>
      <c r="V250" s="56"/>
      <c r="W250" s="57">
        <f t="shared" si="14"/>
        <v>0</v>
      </c>
      <c r="X250" s="58">
        <f t="shared" si="15"/>
        <v>4129.54</v>
      </c>
    </row>
    <row r="251" spans="1:24" s="31" customFormat="1" ht="25.5">
      <c r="A251" s="46" t="s">
        <v>991</v>
      </c>
      <c r="B251" s="63" t="s">
        <v>992</v>
      </c>
      <c r="C251" s="48" t="s">
        <v>47</v>
      </c>
      <c r="D251" s="59" t="s">
        <v>48</v>
      </c>
      <c r="E251" s="49" t="s">
        <v>993</v>
      </c>
      <c r="F251" s="50">
        <v>41526</v>
      </c>
      <c r="G251" s="51" t="s">
        <v>919</v>
      </c>
      <c r="H251" s="51" t="s">
        <v>994</v>
      </c>
      <c r="I251" s="52">
        <v>169.5</v>
      </c>
      <c r="J251" s="52"/>
      <c r="K251" s="52"/>
      <c r="L251" s="52"/>
      <c r="M251" s="52"/>
      <c r="N251" s="53">
        <f t="shared" si="13"/>
        <v>169.5</v>
      </c>
      <c r="O251" s="54"/>
      <c r="P251" s="64"/>
      <c r="Q251" s="55"/>
      <c r="R251" s="56"/>
      <c r="S251" s="56"/>
      <c r="T251" s="56"/>
      <c r="U251" s="56"/>
      <c r="V251" s="56"/>
      <c r="W251" s="57">
        <f t="shared" si="14"/>
        <v>0</v>
      </c>
      <c r="X251" s="58">
        <f t="shared" si="15"/>
        <v>169.5</v>
      </c>
    </row>
    <row r="252" spans="1:24" s="31" customFormat="1" ht="25.5">
      <c r="A252" s="46" t="s">
        <v>995</v>
      </c>
      <c r="B252" s="63" t="s">
        <v>992</v>
      </c>
      <c r="C252" s="48" t="s">
        <v>47</v>
      </c>
      <c r="D252" s="59" t="s">
        <v>48</v>
      </c>
      <c r="E252" s="49" t="s">
        <v>996</v>
      </c>
      <c r="F252" s="50">
        <v>41526</v>
      </c>
      <c r="G252" s="51" t="s">
        <v>912</v>
      </c>
      <c r="H252" s="51" t="s">
        <v>994</v>
      </c>
      <c r="I252" s="52">
        <v>169.5</v>
      </c>
      <c r="J252" s="52"/>
      <c r="K252" s="52"/>
      <c r="L252" s="52"/>
      <c r="M252" s="52"/>
      <c r="N252" s="53">
        <f t="shared" si="13"/>
        <v>169.5</v>
      </c>
      <c r="O252" s="54"/>
      <c r="P252" s="64"/>
      <c r="Q252" s="55"/>
      <c r="R252" s="56"/>
      <c r="S252" s="56"/>
      <c r="T252" s="56"/>
      <c r="U252" s="56"/>
      <c r="V252" s="56"/>
      <c r="W252" s="57">
        <f t="shared" si="14"/>
        <v>0</v>
      </c>
      <c r="X252" s="58">
        <f t="shared" si="15"/>
        <v>169.5</v>
      </c>
    </row>
    <row r="253" spans="1:24" s="31" customFormat="1" ht="38.25">
      <c r="A253" s="46" t="s">
        <v>997</v>
      </c>
      <c r="B253" s="63" t="s">
        <v>995</v>
      </c>
      <c r="C253" s="48" t="s">
        <v>76</v>
      </c>
      <c r="D253" s="59" t="s">
        <v>77</v>
      </c>
      <c r="E253" s="49" t="s">
        <v>998</v>
      </c>
      <c r="F253" s="50">
        <v>41543</v>
      </c>
      <c r="G253" s="51" t="s">
        <v>999</v>
      </c>
      <c r="H253" s="51" t="s">
        <v>1000</v>
      </c>
      <c r="I253" s="52"/>
      <c r="J253" s="52"/>
      <c r="K253" s="52"/>
      <c r="L253" s="52"/>
      <c r="M253" s="52"/>
      <c r="N253" s="53">
        <f t="shared" si="13"/>
        <v>0</v>
      </c>
      <c r="O253" s="54"/>
      <c r="P253" s="64"/>
      <c r="Q253" s="55">
        <f>SUM(O253:P253)</f>
        <v>0</v>
      </c>
      <c r="R253" s="56">
        <v>1591</v>
      </c>
      <c r="S253" s="56"/>
      <c r="T253" s="56"/>
      <c r="U253" s="56"/>
      <c r="V253" s="56"/>
      <c r="W253" s="57">
        <f t="shared" si="14"/>
        <v>1591</v>
      </c>
      <c r="X253" s="58">
        <f t="shared" si="15"/>
        <v>1591</v>
      </c>
    </row>
    <row r="254" spans="1:24" s="31" customFormat="1" ht="38.25">
      <c r="A254" s="46" t="s">
        <v>948</v>
      </c>
      <c r="B254" s="63" t="s">
        <v>901</v>
      </c>
      <c r="C254" s="48" t="s">
        <v>33</v>
      </c>
      <c r="D254" s="59" t="s">
        <v>34</v>
      </c>
      <c r="E254" s="49" t="s">
        <v>1001</v>
      </c>
      <c r="F254" s="50">
        <v>41544</v>
      </c>
      <c r="G254" s="51" t="s">
        <v>724</v>
      </c>
      <c r="H254" s="51" t="s">
        <v>1002</v>
      </c>
      <c r="I254" s="52"/>
      <c r="J254" s="52"/>
      <c r="K254" s="52"/>
      <c r="L254" s="52"/>
      <c r="M254" s="52"/>
      <c r="N254" s="53"/>
      <c r="O254" s="54"/>
      <c r="P254" s="64"/>
      <c r="Q254" s="55"/>
      <c r="R254" s="56"/>
      <c r="S254" s="56">
        <v>22600</v>
      </c>
      <c r="T254" s="56"/>
      <c r="U254" s="56"/>
      <c r="V254" s="56"/>
      <c r="W254" s="57">
        <f t="shared" si="14"/>
        <v>22600</v>
      </c>
      <c r="X254" s="58">
        <f t="shared" si="15"/>
        <v>22600</v>
      </c>
    </row>
    <row r="255" spans="1:24" s="31" customFormat="1" ht="38.25">
      <c r="A255" s="46" t="s">
        <v>992</v>
      </c>
      <c r="B255" s="47" t="s">
        <v>886</v>
      </c>
      <c r="C255" s="48" t="s">
        <v>87</v>
      </c>
      <c r="D255" s="59" t="s">
        <v>29</v>
      </c>
      <c r="E255" s="49" t="s">
        <v>1003</v>
      </c>
      <c r="F255" s="50">
        <v>41547</v>
      </c>
      <c r="G255" s="51" t="s">
        <v>1004</v>
      </c>
      <c r="H255" s="51" t="s">
        <v>1005</v>
      </c>
      <c r="I255" s="52"/>
      <c r="J255" s="52"/>
      <c r="K255" s="52"/>
      <c r="L255" s="52">
        <v>7752.48</v>
      </c>
      <c r="M255" s="52"/>
      <c r="N255" s="53">
        <f t="shared" ref="N255:N318" si="17">SUM(I255:M255)</f>
        <v>7752.48</v>
      </c>
      <c r="O255" s="54"/>
      <c r="P255" s="54"/>
      <c r="Q255" s="55">
        <f>SUM(O255:P255)</f>
        <v>0</v>
      </c>
      <c r="R255" s="56"/>
      <c r="S255" s="56"/>
      <c r="T255" s="56"/>
      <c r="U255" s="56"/>
      <c r="V255" s="56"/>
      <c r="W255" s="57">
        <f t="shared" si="14"/>
        <v>0</v>
      </c>
      <c r="X255" s="58">
        <f t="shared" si="15"/>
        <v>7752.48</v>
      </c>
    </row>
    <row r="256" spans="1:24" s="31" customFormat="1" ht="25.5">
      <c r="A256" s="46" t="s">
        <v>969</v>
      </c>
      <c r="B256" s="47" t="s">
        <v>1006</v>
      </c>
      <c r="C256" s="48" t="s">
        <v>230</v>
      </c>
      <c r="D256" s="59" t="s">
        <v>48</v>
      </c>
      <c r="E256" s="49" t="s">
        <v>1007</v>
      </c>
      <c r="F256" s="50">
        <v>41547</v>
      </c>
      <c r="G256" s="51" t="s">
        <v>200</v>
      </c>
      <c r="H256" s="51" t="s">
        <v>1008</v>
      </c>
      <c r="I256" s="52">
        <v>971.52</v>
      </c>
      <c r="J256" s="52"/>
      <c r="K256" s="52"/>
      <c r="L256" s="52"/>
      <c r="M256" s="52"/>
      <c r="N256" s="53">
        <f t="shared" si="17"/>
        <v>971.52</v>
      </c>
      <c r="O256" s="54"/>
      <c r="P256" s="54"/>
      <c r="Q256" s="55">
        <f>SUM(O256:P256)</f>
        <v>0</v>
      </c>
      <c r="R256" s="56"/>
      <c r="S256" s="56"/>
      <c r="T256" s="56"/>
      <c r="U256" s="56"/>
      <c r="V256" s="56"/>
      <c r="W256" s="57">
        <f t="shared" si="14"/>
        <v>0</v>
      </c>
      <c r="X256" s="58">
        <f t="shared" si="15"/>
        <v>971.52</v>
      </c>
    </row>
    <row r="257" spans="1:24" s="31" customFormat="1" ht="38.25">
      <c r="A257" s="46" t="s">
        <v>1009</v>
      </c>
      <c r="B257" s="63" t="s">
        <v>1010</v>
      </c>
      <c r="C257" s="48" t="s">
        <v>47</v>
      </c>
      <c r="D257" s="59" t="s">
        <v>48</v>
      </c>
      <c r="E257" s="49" t="s">
        <v>1011</v>
      </c>
      <c r="F257" s="50">
        <v>41526</v>
      </c>
      <c r="G257" s="51" t="s">
        <v>919</v>
      </c>
      <c r="H257" s="51" t="s">
        <v>1012</v>
      </c>
      <c r="I257" s="52">
        <v>296.63</v>
      </c>
      <c r="J257" s="52"/>
      <c r="K257" s="52"/>
      <c r="L257" s="52"/>
      <c r="M257" s="52"/>
      <c r="N257" s="53">
        <f t="shared" si="17"/>
        <v>296.63</v>
      </c>
      <c r="O257" s="54"/>
      <c r="P257" s="64"/>
      <c r="Q257" s="55"/>
      <c r="R257" s="56"/>
      <c r="S257" s="56"/>
      <c r="T257" s="56"/>
      <c r="U257" s="56"/>
      <c r="V257" s="56"/>
      <c r="W257" s="57">
        <f t="shared" si="14"/>
        <v>0</v>
      </c>
      <c r="X257" s="58">
        <f t="shared" si="15"/>
        <v>296.63</v>
      </c>
    </row>
    <row r="258" spans="1:24" s="31" customFormat="1" ht="38.25">
      <c r="A258" s="46" t="s">
        <v>1013</v>
      </c>
      <c r="B258" s="63" t="s">
        <v>1010</v>
      </c>
      <c r="C258" s="48" t="s">
        <v>47</v>
      </c>
      <c r="D258" s="59" t="s">
        <v>48</v>
      </c>
      <c r="E258" s="49" t="s">
        <v>1014</v>
      </c>
      <c r="F258" s="50">
        <v>41526</v>
      </c>
      <c r="G258" s="51" t="s">
        <v>912</v>
      </c>
      <c r="H258" s="51" t="s">
        <v>1015</v>
      </c>
      <c r="I258" s="52">
        <v>296.63</v>
      </c>
      <c r="J258" s="52"/>
      <c r="K258" s="52"/>
      <c r="L258" s="52"/>
      <c r="M258" s="52"/>
      <c r="N258" s="53">
        <f t="shared" si="17"/>
        <v>296.63</v>
      </c>
      <c r="O258" s="54"/>
      <c r="P258" s="64"/>
      <c r="Q258" s="55"/>
      <c r="R258" s="56"/>
      <c r="S258" s="56"/>
      <c r="T258" s="56"/>
      <c r="U258" s="56"/>
      <c r="V258" s="56"/>
      <c r="W258" s="57">
        <f t="shared" si="14"/>
        <v>0</v>
      </c>
      <c r="X258" s="58">
        <f t="shared" si="15"/>
        <v>296.63</v>
      </c>
    </row>
    <row r="259" spans="1:24" s="31" customFormat="1" ht="25.5">
      <c r="A259" s="46" t="s">
        <v>1016</v>
      </c>
      <c r="B259" s="47" t="s">
        <v>791</v>
      </c>
      <c r="C259" s="48" t="s">
        <v>230</v>
      </c>
      <c r="D259" s="59" t="s">
        <v>48</v>
      </c>
      <c r="E259" s="49" t="s">
        <v>1017</v>
      </c>
      <c r="F259" s="50">
        <v>41547</v>
      </c>
      <c r="G259" s="51" t="s">
        <v>1018</v>
      </c>
      <c r="H259" s="51" t="s">
        <v>1019</v>
      </c>
      <c r="I259" s="70">
        <v>8565</v>
      </c>
      <c r="J259" s="52"/>
      <c r="K259" s="52"/>
      <c r="L259" s="52"/>
      <c r="M259" s="52"/>
      <c r="N259" s="53">
        <f t="shared" si="17"/>
        <v>8565</v>
      </c>
      <c r="O259" s="54"/>
      <c r="P259" s="54"/>
      <c r="Q259" s="55">
        <f t="shared" ref="Q259:Q322" si="18">SUM(O259:P259)</f>
        <v>0</v>
      </c>
      <c r="R259" s="56"/>
      <c r="S259" s="56"/>
      <c r="T259" s="56"/>
      <c r="U259" s="56"/>
      <c r="V259" s="56"/>
      <c r="W259" s="57">
        <f t="shared" si="14"/>
        <v>0</v>
      </c>
      <c r="X259" s="58">
        <f t="shared" si="15"/>
        <v>8565</v>
      </c>
    </row>
    <row r="260" spans="1:24" s="45" customFormat="1" ht="25.5">
      <c r="A260" s="46" t="s">
        <v>1020</v>
      </c>
      <c r="B260" s="47" t="s">
        <v>791</v>
      </c>
      <c r="C260" s="48" t="s">
        <v>230</v>
      </c>
      <c r="D260" s="48" t="s">
        <v>48</v>
      </c>
      <c r="E260" s="49" t="s">
        <v>1021</v>
      </c>
      <c r="F260" s="50">
        <v>41547</v>
      </c>
      <c r="G260" s="51" t="s">
        <v>1022</v>
      </c>
      <c r="H260" s="51" t="s">
        <v>1023</v>
      </c>
      <c r="I260" s="70">
        <v>6190</v>
      </c>
      <c r="J260" s="52"/>
      <c r="K260" s="52"/>
      <c r="L260" s="52"/>
      <c r="M260" s="52"/>
      <c r="N260" s="53">
        <f t="shared" si="17"/>
        <v>6190</v>
      </c>
      <c r="O260" s="54"/>
      <c r="P260" s="54"/>
      <c r="Q260" s="55">
        <f t="shared" si="18"/>
        <v>0</v>
      </c>
      <c r="R260" s="56"/>
      <c r="S260" s="56"/>
      <c r="T260" s="56"/>
      <c r="U260" s="56"/>
      <c r="V260" s="56"/>
      <c r="W260" s="57">
        <f t="shared" ref="W260:W323" si="19">SUM(R260:V260)</f>
        <v>0</v>
      </c>
      <c r="X260" s="58">
        <f t="shared" ref="X260:X323" si="20">N260+Q260+W260</f>
        <v>6190</v>
      </c>
    </row>
    <row r="261" spans="1:24" s="45" customFormat="1" ht="38.25">
      <c r="A261" s="46" t="s">
        <v>1024</v>
      </c>
      <c r="B261" s="47" t="s">
        <v>1025</v>
      </c>
      <c r="C261" s="48" t="s">
        <v>1026</v>
      </c>
      <c r="D261" s="59" t="s">
        <v>1027</v>
      </c>
      <c r="E261" s="49" t="s">
        <v>1028</v>
      </c>
      <c r="F261" s="50">
        <v>41555</v>
      </c>
      <c r="G261" s="51" t="s">
        <v>1029</v>
      </c>
      <c r="H261" s="51" t="s">
        <v>1030</v>
      </c>
      <c r="I261" s="52"/>
      <c r="J261" s="52"/>
      <c r="K261" s="52"/>
      <c r="L261" s="52"/>
      <c r="M261" s="52"/>
      <c r="N261" s="53">
        <f t="shared" si="17"/>
        <v>0</v>
      </c>
      <c r="O261" s="54">
        <v>2755.74</v>
      </c>
      <c r="P261" s="54"/>
      <c r="Q261" s="55">
        <f t="shared" si="18"/>
        <v>2755.74</v>
      </c>
      <c r="R261" s="56"/>
      <c r="S261" s="56"/>
      <c r="T261" s="56"/>
      <c r="U261" s="56"/>
      <c r="V261" s="56"/>
      <c r="W261" s="57">
        <f t="shared" si="19"/>
        <v>0</v>
      </c>
      <c r="X261" s="58">
        <f t="shared" si="20"/>
        <v>2755.74</v>
      </c>
    </row>
    <row r="262" spans="1:24" s="45" customFormat="1" ht="51">
      <c r="A262" s="46" t="s">
        <v>1006</v>
      </c>
      <c r="B262" s="47" t="s">
        <v>1025</v>
      </c>
      <c r="C262" s="48" t="s">
        <v>1026</v>
      </c>
      <c r="D262" s="59" t="s">
        <v>1027</v>
      </c>
      <c r="E262" s="49" t="s">
        <v>1031</v>
      </c>
      <c r="F262" s="50">
        <v>41555</v>
      </c>
      <c r="G262" s="51" t="s">
        <v>1032</v>
      </c>
      <c r="H262" s="51" t="s">
        <v>1033</v>
      </c>
      <c r="I262" s="52"/>
      <c r="J262" s="52"/>
      <c r="K262" s="52"/>
      <c r="L262" s="52"/>
      <c r="M262" s="52"/>
      <c r="N262" s="53">
        <f t="shared" si="17"/>
        <v>0</v>
      </c>
      <c r="O262" s="54">
        <v>833.22</v>
      </c>
      <c r="P262" s="54"/>
      <c r="Q262" s="55">
        <f t="shared" si="18"/>
        <v>833.22</v>
      </c>
      <c r="R262" s="56"/>
      <c r="S262" s="56"/>
      <c r="T262" s="56"/>
      <c r="U262" s="56"/>
      <c r="V262" s="56"/>
      <c r="W262" s="57">
        <f t="shared" si="19"/>
        <v>0</v>
      </c>
      <c r="X262" s="58">
        <f t="shared" si="20"/>
        <v>833.22</v>
      </c>
    </row>
    <row r="263" spans="1:24" s="45" customFormat="1" ht="38.25">
      <c r="A263" s="46" t="s">
        <v>1034</v>
      </c>
      <c r="B263" s="47" t="s">
        <v>1025</v>
      </c>
      <c r="C263" s="48" t="s">
        <v>1026</v>
      </c>
      <c r="D263" s="59" t="s">
        <v>1027</v>
      </c>
      <c r="E263" s="49" t="s">
        <v>1035</v>
      </c>
      <c r="F263" s="50">
        <v>41555</v>
      </c>
      <c r="G263" s="51" t="s">
        <v>1036</v>
      </c>
      <c r="H263" s="51" t="s">
        <v>1037</v>
      </c>
      <c r="I263" s="52"/>
      <c r="J263" s="52"/>
      <c r="K263" s="52"/>
      <c r="L263" s="52"/>
      <c r="M263" s="52"/>
      <c r="N263" s="53">
        <f t="shared" si="17"/>
        <v>0</v>
      </c>
      <c r="O263" s="54">
        <v>90</v>
      </c>
      <c r="P263" s="54"/>
      <c r="Q263" s="55">
        <f t="shared" si="18"/>
        <v>90</v>
      </c>
      <c r="R263" s="56"/>
      <c r="S263" s="56"/>
      <c r="T263" s="56"/>
      <c r="U263" s="56"/>
      <c r="V263" s="56"/>
      <c r="W263" s="57">
        <f t="shared" si="19"/>
        <v>0</v>
      </c>
      <c r="X263" s="58">
        <f t="shared" si="20"/>
        <v>90</v>
      </c>
    </row>
    <row r="264" spans="1:24" s="31" customFormat="1" ht="38.25">
      <c r="A264" s="46" t="s">
        <v>1010</v>
      </c>
      <c r="B264" s="47" t="s">
        <v>1038</v>
      </c>
      <c r="C264" s="48" t="s">
        <v>1026</v>
      </c>
      <c r="D264" s="59" t="s">
        <v>1027</v>
      </c>
      <c r="E264" s="49" t="s">
        <v>1039</v>
      </c>
      <c r="F264" s="50">
        <v>41556</v>
      </c>
      <c r="G264" s="51" t="s">
        <v>1040</v>
      </c>
      <c r="H264" s="51" t="s">
        <v>1041</v>
      </c>
      <c r="I264" s="52"/>
      <c r="J264" s="52"/>
      <c r="K264" s="52"/>
      <c r="L264" s="52"/>
      <c r="M264" s="52"/>
      <c r="N264" s="53">
        <f t="shared" si="17"/>
        <v>0</v>
      </c>
      <c r="O264" s="54">
        <v>371.36</v>
      </c>
      <c r="P264" s="54"/>
      <c r="Q264" s="55">
        <f t="shared" si="18"/>
        <v>371.36</v>
      </c>
      <c r="R264" s="56"/>
      <c r="S264" s="56"/>
      <c r="T264" s="56"/>
      <c r="U264" s="56"/>
      <c r="V264" s="56"/>
      <c r="W264" s="57">
        <f t="shared" si="19"/>
        <v>0</v>
      </c>
      <c r="X264" s="58">
        <f t="shared" si="20"/>
        <v>371.36</v>
      </c>
    </row>
    <row r="265" spans="1:24" s="31" customFormat="1" ht="51">
      <c r="A265" s="46" t="s">
        <v>1038</v>
      </c>
      <c r="B265" s="47" t="s">
        <v>1038</v>
      </c>
      <c r="C265" s="48" t="s">
        <v>1026</v>
      </c>
      <c r="D265" s="59" t="s">
        <v>1027</v>
      </c>
      <c r="E265" s="49" t="s">
        <v>1042</v>
      </c>
      <c r="F265" s="50">
        <v>41556</v>
      </c>
      <c r="G265" s="51" t="s">
        <v>1040</v>
      </c>
      <c r="H265" s="51" t="s">
        <v>1043</v>
      </c>
      <c r="I265" s="52"/>
      <c r="J265" s="52"/>
      <c r="K265" s="52"/>
      <c r="L265" s="52"/>
      <c r="M265" s="52"/>
      <c r="N265" s="53">
        <f t="shared" si="17"/>
        <v>0</v>
      </c>
      <c r="O265" s="54">
        <v>40913.5</v>
      </c>
      <c r="P265" s="54"/>
      <c r="Q265" s="55">
        <f t="shared" si="18"/>
        <v>40913.5</v>
      </c>
      <c r="R265" s="56"/>
      <c r="S265" s="56"/>
      <c r="T265" s="56"/>
      <c r="U265" s="56"/>
      <c r="V265" s="56"/>
      <c r="W265" s="57">
        <f t="shared" si="19"/>
        <v>0</v>
      </c>
      <c r="X265" s="58">
        <f t="shared" si="20"/>
        <v>40913.5</v>
      </c>
    </row>
    <row r="266" spans="1:24" s="45" customFormat="1" ht="25.5">
      <c r="A266" s="46" t="s">
        <v>1025</v>
      </c>
      <c r="B266" s="47" t="s">
        <v>875</v>
      </c>
      <c r="C266" s="48" t="s">
        <v>76</v>
      </c>
      <c r="D266" s="48" t="s">
        <v>77</v>
      </c>
      <c r="E266" s="49" t="s">
        <v>1044</v>
      </c>
      <c r="F266" s="50">
        <v>41899</v>
      </c>
      <c r="G266" s="51" t="s">
        <v>1045</v>
      </c>
      <c r="H266" s="51" t="s">
        <v>1046</v>
      </c>
      <c r="I266" s="52"/>
      <c r="J266" s="52"/>
      <c r="K266" s="52"/>
      <c r="L266" s="52"/>
      <c r="M266" s="52"/>
      <c r="N266" s="53">
        <f t="shared" si="17"/>
        <v>0</v>
      </c>
      <c r="O266" s="54"/>
      <c r="P266" s="54"/>
      <c r="Q266" s="55">
        <f t="shared" si="18"/>
        <v>0</v>
      </c>
      <c r="R266" s="56">
        <v>5020.4799999999996</v>
      </c>
      <c r="S266" s="56"/>
      <c r="T266" s="56"/>
      <c r="U266" s="56"/>
      <c r="V266" s="56"/>
      <c r="W266" s="57">
        <f t="shared" si="19"/>
        <v>5020.4799999999996</v>
      </c>
      <c r="X266" s="58">
        <f t="shared" si="20"/>
        <v>5020.4799999999996</v>
      </c>
    </row>
    <row r="267" spans="1:24" s="45" customFormat="1" ht="38.25">
      <c r="A267" s="46" t="s">
        <v>1047</v>
      </c>
      <c r="B267" s="47" t="s">
        <v>1034</v>
      </c>
      <c r="C267" s="48" t="s">
        <v>1048</v>
      </c>
      <c r="D267" s="48" t="s">
        <v>30</v>
      </c>
      <c r="E267" s="49" t="s">
        <v>1049</v>
      </c>
      <c r="F267" s="50">
        <v>41557</v>
      </c>
      <c r="G267" s="51" t="s">
        <v>1050</v>
      </c>
      <c r="H267" s="51" t="s">
        <v>1051</v>
      </c>
      <c r="I267" s="52"/>
      <c r="J267" s="52"/>
      <c r="K267" s="52"/>
      <c r="L267" s="52"/>
      <c r="M267" s="52">
        <v>7735.9</v>
      </c>
      <c r="N267" s="53">
        <f t="shared" si="17"/>
        <v>7735.9</v>
      </c>
      <c r="O267" s="54"/>
      <c r="P267" s="54"/>
      <c r="Q267" s="55">
        <f t="shared" si="18"/>
        <v>0</v>
      </c>
      <c r="R267" s="56"/>
      <c r="S267" s="56"/>
      <c r="T267" s="56"/>
      <c r="U267" s="56"/>
      <c r="V267" s="56"/>
      <c r="W267" s="57">
        <f t="shared" si="19"/>
        <v>0</v>
      </c>
      <c r="X267" s="58">
        <f t="shared" si="20"/>
        <v>7735.9</v>
      </c>
    </row>
    <row r="268" spans="1:24" s="45" customFormat="1" ht="38.25">
      <c r="A268" s="46" t="s">
        <v>1052</v>
      </c>
      <c r="B268" s="47" t="s">
        <v>1034</v>
      </c>
      <c r="C268" s="48" t="s">
        <v>1048</v>
      </c>
      <c r="D268" s="48" t="s">
        <v>30</v>
      </c>
      <c r="E268" s="49" t="s">
        <v>1053</v>
      </c>
      <c r="F268" s="50">
        <v>41557</v>
      </c>
      <c r="G268" s="51" t="s">
        <v>880</v>
      </c>
      <c r="H268" s="51" t="s">
        <v>1054</v>
      </c>
      <c r="I268" s="52"/>
      <c r="J268" s="52"/>
      <c r="K268" s="52"/>
      <c r="L268" s="52"/>
      <c r="M268" s="52">
        <v>2021.46</v>
      </c>
      <c r="N268" s="53">
        <f t="shared" si="17"/>
        <v>2021.46</v>
      </c>
      <c r="O268" s="54"/>
      <c r="P268" s="54"/>
      <c r="Q268" s="55">
        <f t="shared" si="18"/>
        <v>0</v>
      </c>
      <c r="R268" s="56"/>
      <c r="S268" s="56"/>
      <c r="T268" s="56"/>
      <c r="U268" s="56"/>
      <c r="V268" s="56"/>
      <c r="W268" s="57">
        <f t="shared" si="19"/>
        <v>0</v>
      </c>
      <c r="X268" s="58">
        <f t="shared" si="20"/>
        <v>2021.46</v>
      </c>
    </row>
    <row r="269" spans="1:24" s="31" customFormat="1" ht="38.25">
      <c r="A269" s="46" t="s">
        <v>1055</v>
      </c>
      <c r="B269" s="47" t="s">
        <v>943</v>
      </c>
      <c r="C269" s="48" t="s">
        <v>33</v>
      </c>
      <c r="D269" s="48" t="s">
        <v>34</v>
      </c>
      <c r="E269" s="49" t="s">
        <v>1056</v>
      </c>
      <c r="F269" s="50">
        <v>41558</v>
      </c>
      <c r="G269" s="51" t="s">
        <v>1057</v>
      </c>
      <c r="H269" s="51" t="s">
        <v>1058</v>
      </c>
      <c r="I269" s="52"/>
      <c r="J269" s="52"/>
      <c r="K269" s="52"/>
      <c r="L269" s="52"/>
      <c r="M269" s="52"/>
      <c r="N269" s="53">
        <f t="shared" si="17"/>
        <v>0</v>
      </c>
      <c r="O269" s="54"/>
      <c r="P269" s="54"/>
      <c r="Q269" s="55">
        <f t="shared" si="18"/>
        <v>0</v>
      </c>
      <c r="R269" s="56"/>
      <c r="S269" s="56">
        <v>23958</v>
      </c>
      <c r="T269" s="56"/>
      <c r="U269" s="56"/>
      <c r="V269" s="56"/>
      <c r="W269" s="57">
        <f t="shared" si="19"/>
        <v>23958</v>
      </c>
      <c r="X269" s="58">
        <f t="shared" si="20"/>
        <v>23958</v>
      </c>
    </row>
    <row r="270" spans="1:24" s="31" customFormat="1" ht="38.25">
      <c r="A270" s="46" t="s">
        <v>1059</v>
      </c>
      <c r="B270" s="47" t="s">
        <v>932</v>
      </c>
      <c r="C270" s="48" t="s">
        <v>564</v>
      </c>
      <c r="D270" s="48" t="s">
        <v>48</v>
      </c>
      <c r="E270" s="49" t="s">
        <v>1060</v>
      </c>
      <c r="F270" s="50">
        <v>41557</v>
      </c>
      <c r="G270" s="51" t="s">
        <v>926</v>
      </c>
      <c r="H270" s="51" t="s">
        <v>1061</v>
      </c>
      <c r="I270" s="52">
        <v>1311.58</v>
      </c>
      <c r="J270" s="52"/>
      <c r="K270" s="52"/>
      <c r="L270" s="52"/>
      <c r="M270" s="52"/>
      <c r="N270" s="53">
        <f t="shared" si="17"/>
        <v>1311.58</v>
      </c>
      <c r="O270" s="54"/>
      <c r="P270" s="54"/>
      <c r="Q270" s="55">
        <f t="shared" si="18"/>
        <v>0</v>
      </c>
      <c r="R270" s="56"/>
      <c r="S270" s="56"/>
      <c r="T270" s="56"/>
      <c r="U270" s="56"/>
      <c r="V270" s="56"/>
      <c r="W270" s="57">
        <f t="shared" si="19"/>
        <v>0</v>
      </c>
      <c r="X270" s="58">
        <f t="shared" si="20"/>
        <v>1311.58</v>
      </c>
    </row>
    <row r="271" spans="1:24" s="31" customFormat="1" ht="25.5">
      <c r="A271" s="46" t="s">
        <v>1062</v>
      </c>
      <c r="B271" s="47" t="s">
        <v>932</v>
      </c>
      <c r="C271" s="48" t="s">
        <v>564</v>
      </c>
      <c r="D271" s="48" t="s">
        <v>48</v>
      </c>
      <c r="E271" s="49" t="s">
        <v>1063</v>
      </c>
      <c r="F271" s="50">
        <v>41557</v>
      </c>
      <c r="G271" s="51" t="s">
        <v>1064</v>
      </c>
      <c r="H271" s="51" t="s">
        <v>1065</v>
      </c>
      <c r="I271" s="52">
        <v>1349.5</v>
      </c>
      <c r="J271" s="52"/>
      <c r="K271" s="52"/>
      <c r="L271" s="52"/>
      <c r="M271" s="52"/>
      <c r="N271" s="53">
        <f t="shared" si="17"/>
        <v>1349.5</v>
      </c>
      <c r="O271" s="54"/>
      <c r="P271" s="54"/>
      <c r="Q271" s="55">
        <f t="shared" si="18"/>
        <v>0</v>
      </c>
      <c r="R271" s="56"/>
      <c r="S271" s="56"/>
      <c r="T271" s="56"/>
      <c r="U271" s="56"/>
      <c r="V271" s="56"/>
      <c r="W271" s="57">
        <f t="shared" si="19"/>
        <v>0</v>
      </c>
      <c r="X271" s="58">
        <f t="shared" si="20"/>
        <v>1349.5</v>
      </c>
    </row>
    <row r="272" spans="1:24" s="45" customFormat="1" ht="25.5">
      <c r="A272" s="46" t="s">
        <v>1066</v>
      </c>
      <c r="B272" s="60" t="s">
        <v>951</v>
      </c>
      <c r="C272" s="61" t="s">
        <v>296</v>
      </c>
      <c r="D272" s="61" t="s">
        <v>48</v>
      </c>
      <c r="E272" s="49" t="s">
        <v>1067</v>
      </c>
      <c r="F272" s="50">
        <v>41558</v>
      </c>
      <c r="G272" s="51" t="s">
        <v>1068</v>
      </c>
      <c r="H272" s="51" t="s">
        <v>1069</v>
      </c>
      <c r="I272" s="52">
        <v>2385</v>
      </c>
      <c r="J272" s="52"/>
      <c r="K272" s="52"/>
      <c r="L272" s="52"/>
      <c r="M272" s="52"/>
      <c r="N272" s="53">
        <f t="shared" si="17"/>
        <v>2385</v>
      </c>
      <c r="O272" s="54"/>
      <c r="P272" s="54"/>
      <c r="Q272" s="55">
        <f t="shared" si="18"/>
        <v>0</v>
      </c>
      <c r="R272" s="56"/>
      <c r="S272" s="56"/>
      <c r="T272" s="56"/>
      <c r="U272" s="56"/>
      <c r="V272" s="56"/>
      <c r="W272" s="57">
        <f t="shared" si="19"/>
        <v>0</v>
      </c>
      <c r="X272" s="58">
        <f t="shared" si="20"/>
        <v>2385</v>
      </c>
    </row>
    <row r="273" spans="1:24" s="45" customFormat="1" ht="25.5">
      <c r="A273" s="46" t="s">
        <v>1070</v>
      </c>
      <c r="B273" s="47" t="s">
        <v>979</v>
      </c>
      <c r="C273" s="48" t="s">
        <v>76</v>
      </c>
      <c r="D273" s="48" t="s">
        <v>77</v>
      </c>
      <c r="E273" s="49" t="s">
        <v>1071</v>
      </c>
      <c r="F273" s="50">
        <v>41558</v>
      </c>
      <c r="G273" s="51" t="s">
        <v>966</v>
      </c>
      <c r="H273" s="71" t="s">
        <v>1072</v>
      </c>
      <c r="I273" s="52"/>
      <c r="J273" s="52"/>
      <c r="K273" s="52"/>
      <c r="L273" s="52"/>
      <c r="M273" s="52"/>
      <c r="N273" s="53">
        <f t="shared" si="17"/>
        <v>0</v>
      </c>
      <c r="O273" s="54"/>
      <c r="P273" s="54"/>
      <c r="Q273" s="55">
        <f t="shared" si="18"/>
        <v>0</v>
      </c>
      <c r="R273" s="56">
        <v>486.2</v>
      </c>
      <c r="S273" s="56"/>
      <c r="T273" s="56"/>
      <c r="U273" s="56"/>
      <c r="V273" s="56"/>
      <c r="W273" s="57">
        <f t="shared" si="19"/>
        <v>486.2</v>
      </c>
      <c r="X273" s="58">
        <f t="shared" si="20"/>
        <v>486.2</v>
      </c>
    </row>
    <row r="274" spans="1:24" s="31" customFormat="1" ht="25.5">
      <c r="A274" s="46" t="s">
        <v>1073</v>
      </c>
      <c r="B274" s="47" t="s">
        <v>972</v>
      </c>
      <c r="C274" s="48" t="s">
        <v>76</v>
      </c>
      <c r="D274" s="59" t="s">
        <v>77</v>
      </c>
      <c r="E274" s="49" t="s">
        <v>1074</v>
      </c>
      <c r="F274" s="50">
        <v>41564</v>
      </c>
      <c r="G274" s="51" t="s">
        <v>121</v>
      </c>
      <c r="H274" s="51" t="s">
        <v>1075</v>
      </c>
      <c r="I274" s="52"/>
      <c r="J274" s="52"/>
      <c r="K274" s="52"/>
      <c r="L274" s="52"/>
      <c r="M274" s="52"/>
      <c r="N274" s="53">
        <f t="shared" si="17"/>
        <v>0</v>
      </c>
      <c r="O274" s="54"/>
      <c r="P274" s="54"/>
      <c r="Q274" s="55">
        <f t="shared" si="18"/>
        <v>0</v>
      </c>
      <c r="R274" s="56">
        <v>3293.22</v>
      </c>
      <c r="S274" s="56"/>
      <c r="T274" s="56"/>
      <c r="U274" s="56"/>
      <c r="V274" s="56"/>
      <c r="W274" s="57">
        <f t="shared" si="19"/>
        <v>3293.22</v>
      </c>
      <c r="X274" s="58">
        <f t="shared" si="20"/>
        <v>3293.22</v>
      </c>
    </row>
    <row r="275" spans="1:24" s="31" customFormat="1" ht="25.5">
      <c r="A275" s="46" t="s">
        <v>1076</v>
      </c>
      <c r="B275" s="47" t="s">
        <v>958</v>
      </c>
      <c r="C275" s="48" t="s">
        <v>296</v>
      </c>
      <c r="D275" s="59" t="s">
        <v>48</v>
      </c>
      <c r="E275" s="49" t="s">
        <v>1077</v>
      </c>
      <c r="F275" s="50">
        <v>41565</v>
      </c>
      <c r="G275" s="51" t="s">
        <v>1078</v>
      </c>
      <c r="H275" s="51" t="s">
        <v>1079</v>
      </c>
      <c r="I275" s="52">
        <v>48</v>
      </c>
      <c r="J275" s="52"/>
      <c r="K275" s="52"/>
      <c r="L275" s="52"/>
      <c r="M275" s="52"/>
      <c r="N275" s="53">
        <f t="shared" si="17"/>
        <v>48</v>
      </c>
      <c r="O275" s="54"/>
      <c r="P275" s="54"/>
      <c r="Q275" s="55">
        <f t="shared" si="18"/>
        <v>0</v>
      </c>
      <c r="R275" s="56"/>
      <c r="S275" s="56"/>
      <c r="T275" s="56"/>
      <c r="U275" s="56"/>
      <c r="V275" s="56"/>
      <c r="W275" s="57">
        <f t="shared" si="19"/>
        <v>0</v>
      </c>
      <c r="X275" s="58">
        <f t="shared" si="20"/>
        <v>48</v>
      </c>
    </row>
    <row r="276" spans="1:24" s="31" customFormat="1" ht="38.25">
      <c r="A276" s="46" t="s">
        <v>1080</v>
      </c>
      <c r="B276" s="47" t="s">
        <v>958</v>
      </c>
      <c r="C276" s="48" t="s">
        <v>296</v>
      </c>
      <c r="D276" s="59" t="s">
        <v>48</v>
      </c>
      <c r="E276" s="49" t="s">
        <v>1081</v>
      </c>
      <c r="F276" s="50">
        <v>41565</v>
      </c>
      <c r="G276" s="51" t="s">
        <v>1082</v>
      </c>
      <c r="H276" s="51" t="s">
        <v>1083</v>
      </c>
      <c r="I276" s="52">
        <v>228.36</v>
      </c>
      <c r="J276" s="52"/>
      <c r="K276" s="52"/>
      <c r="L276" s="52"/>
      <c r="M276" s="52"/>
      <c r="N276" s="53">
        <f t="shared" si="17"/>
        <v>228.36</v>
      </c>
      <c r="O276" s="54"/>
      <c r="P276" s="54"/>
      <c r="Q276" s="55">
        <f t="shared" si="18"/>
        <v>0</v>
      </c>
      <c r="R276" s="56"/>
      <c r="S276" s="56"/>
      <c r="T276" s="56"/>
      <c r="U276" s="56"/>
      <c r="V276" s="56"/>
      <c r="W276" s="57">
        <f t="shared" si="19"/>
        <v>0</v>
      </c>
      <c r="X276" s="58">
        <f t="shared" si="20"/>
        <v>228.36</v>
      </c>
    </row>
    <row r="277" spans="1:24" s="31" customFormat="1" ht="25.5">
      <c r="A277" s="46" t="s">
        <v>1084</v>
      </c>
      <c r="B277" s="63" t="s">
        <v>905</v>
      </c>
      <c r="C277" s="48" t="s">
        <v>76</v>
      </c>
      <c r="D277" s="59" t="s">
        <v>77</v>
      </c>
      <c r="E277" s="49" t="s">
        <v>1085</v>
      </c>
      <c r="F277" s="50">
        <v>41558</v>
      </c>
      <c r="G277" s="51" t="s">
        <v>1086</v>
      </c>
      <c r="H277" s="51" t="s">
        <v>1087</v>
      </c>
      <c r="I277" s="52"/>
      <c r="J277" s="52"/>
      <c r="K277" s="52"/>
      <c r="L277" s="52"/>
      <c r="M277" s="52"/>
      <c r="N277" s="53">
        <f t="shared" si="17"/>
        <v>0</v>
      </c>
      <c r="O277" s="54"/>
      <c r="P277" s="64"/>
      <c r="Q277" s="55">
        <f t="shared" si="18"/>
        <v>0</v>
      </c>
      <c r="R277" s="56">
        <v>1500</v>
      </c>
      <c r="S277" s="56"/>
      <c r="T277" s="56"/>
      <c r="U277" s="56"/>
      <c r="V277" s="56"/>
      <c r="W277" s="57">
        <f t="shared" si="19"/>
        <v>1500</v>
      </c>
      <c r="X277" s="58">
        <f t="shared" si="20"/>
        <v>1500</v>
      </c>
    </row>
    <row r="278" spans="1:24" s="31" customFormat="1" ht="38.25">
      <c r="A278" s="46" t="s">
        <v>1088</v>
      </c>
      <c r="B278" s="63" t="s">
        <v>997</v>
      </c>
      <c r="C278" s="48" t="s">
        <v>76</v>
      </c>
      <c r="D278" s="59" t="s">
        <v>77</v>
      </c>
      <c r="E278" s="49" t="s">
        <v>1089</v>
      </c>
      <c r="F278" s="50">
        <v>41564</v>
      </c>
      <c r="G278" s="51" t="s">
        <v>570</v>
      </c>
      <c r="H278" s="51" t="s">
        <v>1090</v>
      </c>
      <c r="I278" s="52"/>
      <c r="J278" s="52"/>
      <c r="K278" s="52"/>
      <c r="L278" s="52"/>
      <c r="M278" s="52"/>
      <c r="N278" s="53">
        <f t="shared" si="17"/>
        <v>0</v>
      </c>
      <c r="O278" s="54"/>
      <c r="P278" s="64"/>
      <c r="Q278" s="55">
        <f t="shared" si="18"/>
        <v>0</v>
      </c>
      <c r="R278" s="56">
        <v>512.16</v>
      </c>
      <c r="S278" s="56"/>
      <c r="T278" s="56"/>
      <c r="U278" s="56"/>
      <c r="V278" s="56"/>
      <c r="W278" s="57">
        <f t="shared" si="19"/>
        <v>512.16</v>
      </c>
      <c r="X278" s="58">
        <f t="shared" si="20"/>
        <v>512.16</v>
      </c>
    </row>
    <row r="279" spans="1:24" s="31" customFormat="1" ht="38.25">
      <c r="A279" s="46" t="s">
        <v>1091</v>
      </c>
      <c r="B279" s="63" t="s">
        <v>935</v>
      </c>
      <c r="C279" s="48" t="s">
        <v>564</v>
      </c>
      <c r="D279" s="59" t="s">
        <v>48</v>
      </c>
      <c r="E279" s="49" t="s">
        <v>1092</v>
      </c>
      <c r="F279" s="50">
        <v>41577</v>
      </c>
      <c r="G279" s="51" t="s">
        <v>121</v>
      </c>
      <c r="H279" s="51" t="s">
        <v>1093</v>
      </c>
      <c r="I279" s="52">
        <v>3914.18</v>
      </c>
      <c r="J279" s="52"/>
      <c r="K279" s="52"/>
      <c r="L279" s="52"/>
      <c r="M279" s="52"/>
      <c r="N279" s="53">
        <f t="shared" si="17"/>
        <v>3914.18</v>
      </c>
      <c r="O279" s="54"/>
      <c r="P279" s="64"/>
      <c r="Q279" s="55">
        <f t="shared" si="18"/>
        <v>0</v>
      </c>
      <c r="R279" s="56"/>
      <c r="S279" s="56"/>
      <c r="T279" s="56"/>
      <c r="U279" s="56"/>
      <c r="V279" s="56"/>
      <c r="W279" s="57">
        <f t="shared" si="19"/>
        <v>0</v>
      </c>
      <c r="X279" s="58">
        <f t="shared" si="20"/>
        <v>3914.18</v>
      </c>
    </row>
    <row r="280" spans="1:24" s="31" customFormat="1" ht="38.25">
      <c r="A280" s="46" t="s">
        <v>1094</v>
      </c>
      <c r="B280" s="47" t="s">
        <v>1024</v>
      </c>
      <c r="C280" s="48" t="s">
        <v>58</v>
      </c>
      <c r="D280" s="59" t="s">
        <v>48</v>
      </c>
      <c r="E280" s="49" t="s">
        <v>1095</v>
      </c>
      <c r="F280" s="50">
        <v>41565</v>
      </c>
      <c r="G280" s="51" t="s">
        <v>1096</v>
      </c>
      <c r="H280" s="51" t="s">
        <v>1097</v>
      </c>
      <c r="I280" s="52">
        <v>881.4</v>
      </c>
      <c r="J280" s="52"/>
      <c r="K280" s="52"/>
      <c r="L280" s="52"/>
      <c r="M280" s="52"/>
      <c r="N280" s="53">
        <f t="shared" si="17"/>
        <v>881.4</v>
      </c>
      <c r="O280" s="54"/>
      <c r="P280" s="54"/>
      <c r="Q280" s="55">
        <f t="shared" si="18"/>
        <v>0</v>
      </c>
      <c r="R280" s="56"/>
      <c r="S280" s="56"/>
      <c r="T280" s="56"/>
      <c r="U280" s="56"/>
      <c r="V280" s="56"/>
      <c r="W280" s="57">
        <f t="shared" si="19"/>
        <v>0</v>
      </c>
      <c r="X280" s="58">
        <f t="shared" si="20"/>
        <v>881.4</v>
      </c>
    </row>
    <row r="281" spans="1:24" s="31" customFormat="1" ht="25.5">
      <c r="A281" s="46" t="s">
        <v>1098</v>
      </c>
      <c r="B281" s="62" t="s">
        <v>1024</v>
      </c>
      <c r="C281" s="48" t="s">
        <v>58</v>
      </c>
      <c r="D281" s="59" t="s">
        <v>48</v>
      </c>
      <c r="E281" s="49" t="s">
        <v>1099</v>
      </c>
      <c r="F281" s="50">
        <v>41565</v>
      </c>
      <c r="G281" s="51" t="s">
        <v>610</v>
      </c>
      <c r="H281" s="51" t="s">
        <v>1100</v>
      </c>
      <c r="I281" s="52">
        <v>543.91999999999996</v>
      </c>
      <c r="J281" s="52"/>
      <c r="K281" s="52"/>
      <c r="L281" s="52"/>
      <c r="M281" s="52"/>
      <c r="N281" s="53">
        <f t="shared" si="17"/>
        <v>543.91999999999996</v>
      </c>
      <c r="O281" s="54"/>
      <c r="P281" s="54"/>
      <c r="Q281" s="55">
        <f t="shared" si="18"/>
        <v>0</v>
      </c>
      <c r="R281" s="56"/>
      <c r="S281" s="56"/>
      <c r="T281" s="56"/>
      <c r="U281" s="56"/>
      <c r="V281" s="56"/>
      <c r="W281" s="57">
        <f t="shared" si="19"/>
        <v>0</v>
      </c>
      <c r="X281" s="58">
        <f t="shared" si="20"/>
        <v>543.91999999999996</v>
      </c>
    </row>
    <row r="282" spans="1:24" s="31" customFormat="1" ht="25.5">
      <c r="A282" s="46" t="s">
        <v>1101</v>
      </c>
      <c r="B282" s="47" t="s">
        <v>1016</v>
      </c>
      <c r="C282" s="48" t="s">
        <v>296</v>
      </c>
      <c r="D282" s="59" t="s">
        <v>48</v>
      </c>
      <c r="E282" s="49" t="s">
        <v>1102</v>
      </c>
      <c r="F282" s="50">
        <v>41565</v>
      </c>
      <c r="G282" s="51" t="s">
        <v>145</v>
      </c>
      <c r="H282" s="51" t="s">
        <v>1103</v>
      </c>
      <c r="I282" s="52">
        <v>1865.75</v>
      </c>
      <c r="J282" s="52"/>
      <c r="K282" s="52"/>
      <c r="L282" s="52"/>
      <c r="M282" s="52"/>
      <c r="N282" s="53">
        <f t="shared" si="17"/>
        <v>1865.75</v>
      </c>
      <c r="O282" s="54"/>
      <c r="P282" s="54"/>
      <c r="Q282" s="55">
        <f t="shared" si="18"/>
        <v>0</v>
      </c>
      <c r="R282" s="56"/>
      <c r="S282" s="56"/>
      <c r="T282" s="56"/>
      <c r="U282" s="56"/>
      <c r="V282" s="56"/>
      <c r="W282" s="57">
        <f t="shared" si="19"/>
        <v>0</v>
      </c>
      <c r="X282" s="58">
        <f t="shared" si="20"/>
        <v>1865.75</v>
      </c>
    </row>
    <row r="283" spans="1:24" s="31" customFormat="1" ht="25.5">
      <c r="A283" s="46" t="s">
        <v>1104</v>
      </c>
      <c r="B283" s="47" t="s">
        <v>1016</v>
      </c>
      <c r="C283" s="48" t="s">
        <v>296</v>
      </c>
      <c r="D283" s="59" t="s">
        <v>48</v>
      </c>
      <c r="E283" s="49" t="s">
        <v>1105</v>
      </c>
      <c r="F283" s="50">
        <v>41565</v>
      </c>
      <c r="G283" s="51" t="s">
        <v>926</v>
      </c>
      <c r="H283" s="51" t="s">
        <v>1106</v>
      </c>
      <c r="I283" s="52">
        <v>1990.75</v>
      </c>
      <c r="J283" s="52"/>
      <c r="K283" s="52"/>
      <c r="L283" s="52"/>
      <c r="M283" s="52"/>
      <c r="N283" s="53">
        <f t="shared" si="17"/>
        <v>1990.75</v>
      </c>
      <c r="O283" s="54"/>
      <c r="P283" s="54"/>
      <c r="Q283" s="55">
        <f t="shared" si="18"/>
        <v>0</v>
      </c>
      <c r="R283" s="56"/>
      <c r="S283" s="56"/>
      <c r="T283" s="56"/>
      <c r="U283" s="56"/>
      <c r="V283" s="56"/>
      <c r="W283" s="57">
        <f t="shared" si="19"/>
        <v>0</v>
      </c>
      <c r="X283" s="58">
        <f t="shared" si="20"/>
        <v>1990.75</v>
      </c>
    </row>
    <row r="284" spans="1:24" s="31" customFormat="1" ht="25.5">
      <c r="A284" s="46" t="s">
        <v>1107</v>
      </c>
      <c r="B284" s="63" t="s">
        <v>1052</v>
      </c>
      <c r="C284" s="48" t="s">
        <v>1108</v>
      </c>
      <c r="D284" s="59" t="s">
        <v>48</v>
      </c>
      <c r="E284" s="49" t="s">
        <v>1109</v>
      </c>
      <c r="F284" s="50">
        <v>41551</v>
      </c>
      <c r="G284" s="51" t="s">
        <v>54</v>
      </c>
      <c r="H284" s="51" t="s">
        <v>1110</v>
      </c>
      <c r="I284" s="52">
        <v>169.5</v>
      </c>
      <c r="J284" s="52"/>
      <c r="K284" s="52"/>
      <c r="L284" s="52"/>
      <c r="M284" s="52"/>
      <c r="N284" s="53">
        <f t="shared" si="17"/>
        <v>169.5</v>
      </c>
      <c r="O284" s="54"/>
      <c r="P284" s="64"/>
      <c r="Q284" s="55">
        <f t="shared" si="18"/>
        <v>0</v>
      </c>
      <c r="R284" s="56"/>
      <c r="S284" s="56"/>
      <c r="T284" s="56"/>
      <c r="U284" s="56"/>
      <c r="V284" s="56"/>
      <c r="W284" s="57">
        <f t="shared" si="19"/>
        <v>0</v>
      </c>
      <c r="X284" s="58">
        <f t="shared" si="20"/>
        <v>169.5</v>
      </c>
    </row>
    <row r="285" spans="1:24" s="31" customFormat="1" ht="25.5">
      <c r="A285" s="46" t="s">
        <v>1111</v>
      </c>
      <c r="B285" s="63" t="s">
        <v>1052</v>
      </c>
      <c r="C285" s="48" t="s">
        <v>1108</v>
      </c>
      <c r="D285" s="59" t="s">
        <v>48</v>
      </c>
      <c r="E285" s="49" t="s">
        <v>1112</v>
      </c>
      <c r="F285" s="50">
        <v>41551</v>
      </c>
      <c r="G285" s="51" t="s">
        <v>50</v>
      </c>
      <c r="H285" s="51" t="s">
        <v>1113</v>
      </c>
      <c r="I285" s="52">
        <v>169.5</v>
      </c>
      <c r="J285" s="52"/>
      <c r="K285" s="52"/>
      <c r="L285" s="52"/>
      <c r="M285" s="52"/>
      <c r="N285" s="53">
        <f t="shared" si="17"/>
        <v>169.5</v>
      </c>
      <c r="O285" s="54"/>
      <c r="P285" s="64"/>
      <c r="Q285" s="55">
        <f t="shared" si="18"/>
        <v>0</v>
      </c>
      <c r="R285" s="56"/>
      <c r="S285" s="56"/>
      <c r="T285" s="56"/>
      <c r="U285" s="56"/>
      <c r="V285" s="56"/>
      <c r="W285" s="57">
        <f t="shared" si="19"/>
        <v>0</v>
      </c>
      <c r="X285" s="58">
        <f t="shared" si="20"/>
        <v>169.5</v>
      </c>
    </row>
    <row r="286" spans="1:24" s="31" customFormat="1" ht="25.5">
      <c r="A286" s="46" t="s">
        <v>1114</v>
      </c>
      <c r="B286" s="47" t="s">
        <v>958</v>
      </c>
      <c r="C286" s="48" t="s">
        <v>296</v>
      </c>
      <c r="D286" s="59" t="s">
        <v>48</v>
      </c>
      <c r="E286" s="49" t="s">
        <v>1115</v>
      </c>
      <c r="F286" s="50">
        <v>41565</v>
      </c>
      <c r="G286" s="51" t="s">
        <v>1050</v>
      </c>
      <c r="H286" s="51" t="s">
        <v>1116</v>
      </c>
      <c r="I286" s="52">
        <v>1050</v>
      </c>
      <c r="J286" s="52"/>
      <c r="K286" s="52"/>
      <c r="L286" s="52"/>
      <c r="M286" s="52"/>
      <c r="N286" s="53">
        <f t="shared" si="17"/>
        <v>1050</v>
      </c>
      <c r="O286" s="54"/>
      <c r="P286" s="64"/>
      <c r="Q286" s="55">
        <f t="shared" si="18"/>
        <v>0</v>
      </c>
      <c r="R286" s="56"/>
      <c r="S286" s="56"/>
      <c r="T286" s="56"/>
      <c r="U286" s="56"/>
      <c r="V286" s="56"/>
      <c r="W286" s="57">
        <f t="shared" si="19"/>
        <v>0</v>
      </c>
      <c r="X286" s="58">
        <f t="shared" si="20"/>
        <v>1050</v>
      </c>
    </row>
    <row r="287" spans="1:24" s="45" customFormat="1" ht="25.5">
      <c r="A287" s="46" t="s">
        <v>1117</v>
      </c>
      <c r="B287" s="47" t="s">
        <v>1118</v>
      </c>
      <c r="C287" s="48" t="s">
        <v>1026</v>
      </c>
      <c r="D287" s="48" t="s">
        <v>1119</v>
      </c>
      <c r="E287" s="49" t="s">
        <v>1120</v>
      </c>
      <c r="F287" s="50">
        <v>41600</v>
      </c>
      <c r="G287" s="51" t="s">
        <v>126</v>
      </c>
      <c r="H287" s="51" t="s">
        <v>1121</v>
      </c>
      <c r="I287" s="52"/>
      <c r="J287" s="52"/>
      <c r="K287" s="52"/>
      <c r="L287" s="52"/>
      <c r="M287" s="52"/>
      <c r="N287" s="53">
        <f t="shared" si="17"/>
        <v>0</v>
      </c>
      <c r="O287" s="54">
        <v>225.9</v>
      </c>
      <c r="P287" s="54"/>
      <c r="Q287" s="55">
        <f t="shared" si="18"/>
        <v>225.9</v>
      </c>
      <c r="R287" s="56"/>
      <c r="S287" s="56"/>
      <c r="T287" s="56"/>
      <c r="U287" s="56"/>
      <c r="V287" s="56"/>
      <c r="W287" s="57">
        <f t="shared" si="19"/>
        <v>0</v>
      </c>
      <c r="X287" s="58">
        <f t="shared" si="20"/>
        <v>225.9</v>
      </c>
    </row>
    <row r="288" spans="1:24" s="45" customFormat="1" ht="38.25">
      <c r="A288" s="46" t="s">
        <v>1122</v>
      </c>
      <c r="B288" s="47" t="s">
        <v>1118</v>
      </c>
      <c r="C288" s="48" t="s">
        <v>1026</v>
      </c>
      <c r="D288" s="48" t="s">
        <v>1119</v>
      </c>
      <c r="E288" s="49" t="s">
        <v>1123</v>
      </c>
      <c r="F288" s="50">
        <v>41600</v>
      </c>
      <c r="G288" s="51" t="s">
        <v>1040</v>
      </c>
      <c r="H288" s="51" t="s">
        <v>1124</v>
      </c>
      <c r="I288" s="52"/>
      <c r="J288" s="52"/>
      <c r="K288" s="52"/>
      <c r="L288" s="52"/>
      <c r="M288" s="52"/>
      <c r="N288" s="53">
        <f t="shared" si="17"/>
        <v>0</v>
      </c>
      <c r="O288" s="54">
        <v>1568</v>
      </c>
      <c r="P288" s="54"/>
      <c r="Q288" s="55">
        <f t="shared" si="18"/>
        <v>1568</v>
      </c>
      <c r="R288" s="56"/>
      <c r="S288" s="56"/>
      <c r="T288" s="56"/>
      <c r="U288" s="56"/>
      <c r="V288" s="56"/>
      <c r="W288" s="57">
        <f t="shared" si="19"/>
        <v>0</v>
      </c>
      <c r="X288" s="58">
        <f t="shared" si="20"/>
        <v>1568</v>
      </c>
    </row>
    <row r="289" spans="1:24" s="45" customFormat="1" ht="38.25">
      <c r="A289" s="46" t="s">
        <v>1125</v>
      </c>
      <c r="B289" s="47" t="s">
        <v>1118</v>
      </c>
      <c r="C289" s="48" t="s">
        <v>1026</v>
      </c>
      <c r="D289" s="48" t="s">
        <v>1119</v>
      </c>
      <c r="E289" s="49" t="s">
        <v>1126</v>
      </c>
      <c r="F289" s="50">
        <v>41600</v>
      </c>
      <c r="G289" s="51" t="s">
        <v>1036</v>
      </c>
      <c r="H289" s="51" t="s">
        <v>1127</v>
      </c>
      <c r="I289" s="52"/>
      <c r="J289" s="52"/>
      <c r="K289" s="52"/>
      <c r="L289" s="52"/>
      <c r="M289" s="52"/>
      <c r="N289" s="53">
        <f t="shared" si="17"/>
        <v>0</v>
      </c>
      <c r="O289" s="54">
        <v>3153</v>
      </c>
      <c r="P289" s="54"/>
      <c r="Q289" s="55">
        <f t="shared" si="18"/>
        <v>3153</v>
      </c>
      <c r="R289" s="56"/>
      <c r="S289" s="56"/>
      <c r="T289" s="56"/>
      <c r="U289" s="56"/>
      <c r="V289" s="56"/>
      <c r="W289" s="57">
        <f t="shared" si="19"/>
        <v>0</v>
      </c>
      <c r="X289" s="58">
        <f t="shared" si="20"/>
        <v>3153</v>
      </c>
    </row>
    <row r="290" spans="1:24" s="31" customFormat="1" ht="25.5">
      <c r="A290" s="46" t="s">
        <v>1128</v>
      </c>
      <c r="B290" s="47" t="s">
        <v>1080</v>
      </c>
      <c r="C290" s="48" t="s">
        <v>33</v>
      </c>
      <c r="D290" s="59" t="s">
        <v>34</v>
      </c>
      <c r="E290" s="49" t="s">
        <v>1129</v>
      </c>
      <c r="F290" s="50">
        <v>41585</v>
      </c>
      <c r="G290" s="51" t="s">
        <v>1130</v>
      </c>
      <c r="H290" s="51" t="s">
        <v>1131</v>
      </c>
      <c r="I290" s="52"/>
      <c r="J290" s="52"/>
      <c r="K290" s="52"/>
      <c r="L290" s="52"/>
      <c r="M290" s="52"/>
      <c r="N290" s="53">
        <f t="shared" si="17"/>
        <v>0</v>
      </c>
      <c r="O290" s="54"/>
      <c r="P290" s="54"/>
      <c r="Q290" s="55">
        <f t="shared" si="18"/>
        <v>0</v>
      </c>
      <c r="R290" s="56"/>
      <c r="S290" s="56">
        <v>11539.5</v>
      </c>
      <c r="T290" s="56"/>
      <c r="U290" s="56"/>
      <c r="V290" s="56"/>
      <c r="W290" s="57">
        <f t="shared" si="19"/>
        <v>11539.5</v>
      </c>
      <c r="X290" s="58">
        <f t="shared" si="20"/>
        <v>11539.5</v>
      </c>
    </row>
    <row r="291" spans="1:24" s="31" customFormat="1" ht="25.5">
      <c r="A291" s="46" t="s">
        <v>1132</v>
      </c>
      <c r="B291" s="47" t="s">
        <v>1088</v>
      </c>
      <c r="C291" s="48" t="s">
        <v>76</v>
      </c>
      <c r="D291" s="59" t="s">
        <v>77</v>
      </c>
      <c r="E291" s="49" t="s">
        <v>1133</v>
      </c>
      <c r="F291" s="50">
        <v>41582</v>
      </c>
      <c r="G291" s="51" t="s">
        <v>1134</v>
      </c>
      <c r="H291" s="51" t="s">
        <v>1135</v>
      </c>
      <c r="I291" s="52"/>
      <c r="J291" s="52"/>
      <c r="K291" s="52"/>
      <c r="L291" s="52"/>
      <c r="M291" s="52"/>
      <c r="N291" s="53">
        <f t="shared" si="17"/>
        <v>0</v>
      </c>
      <c r="O291" s="54"/>
      <c r="P291" s="54"/>
      <c r="Q291" s="55">
        <f t="shared" si="18"/>
        <v>0</v>
      </c>
      <c r="R291" s="56">
        <v>11061.97</v>
      </c>
      <c r="S291" s="56"/>
      <c r="T291" s="56"/>
      <c r="U291" s="56"/>
      <c r="V291" s="56"/>
      <c r="W291" s="57">
        <f t="shared" si="19"/>
        <v>11061.97</v>
      </c>
      <c r="X291" s="58">
        <f t="shared" si="20"/>
        <v>11061.97</v>
      </c>
    </row>
    <row r="292" spans="1:24" s="45" customFormat="1" ht="25.5">
      <c r="A292" s="46" t="s">
        <v>1136</v>
      </c>
      <c r="B292" s="47" t="s">
        <v>1088</v>
      </c>
      <c r="C292" s="48" t="s">
        <v>76</v>
      </c>
      <c r="D292" s="48" t="s">
        <v>77</v>
      </c>
      <c r="E292" s="49" t="s">
        <v>1137</v>
      </c>
      <c r="F292" s="50">
        <v>41582</v>
      </c>
      <c r="G292" s="51" t="s">
        <v>1138</v>
      </c>
      <c r="H292" s="51" t="s">
        <v>1139</v>
      </c>
      <c r="I292" s="52"/>
      <c r="J292" s="52"/>
      <c r="K292" s="52"/>
      <c r="L292" s="52"/>
      <c r="M292" s="52"/>
      <c r="N292" s="53">
        <f t="shared" si="17"/>
        <v>0</v>
      </c>
      <c r="O292" s="54"/>
      <c r="P292" s="54"/>
      <c r="Q292" s="55">
        <f t="shared" si="18"/>
        <v>0</v>
      </c>
      <c r="R292" s="56">
        <v>9122.49</v>
      </c>
      <c r="S292" s="56"/>
      <c r="T292" s="56"/>
      <c r="U292" s="56"/>
      <c r="V292" s="56"/>
      <c r="W292" s="57">
        <f t="shared" si="19"/>
        <v>9122.49</v>
      </c>
      <c r="X292" s="58">
        <f t="shared" si="20"/>
        <v>9122.49</v>
      </c>
    </row>
    <row r="293" spans="1:24" s="45" customFormat="1" ht="38.25">
      <c r="A293" s="46" t="s">
        <v>1140</v>
      </c>
      <c r="B293" s="47" t="s">
        <v>1141</v>
      </c>
      <c r="C293" s="48" t="s">
        <v>1142</v>
      </c>
      <c r="D293" s="48" t="s">
        <v>30</v>
      </c>
      <c r="E293" s="49" t="s">
        <v>1143</v>
      </c>
      <c r="F293" s="50">
        <v>41598</v>
      </c>
      <c r="G293" s="51" t="s">
        <v>189</v>
      </c>
      <c r="H293" s="51" t="s">
        <v>1144</v>
      </c>
      <c r="I293" s="52"/>
      <c r="J293" s="52"/>
      <c r="K293" s="52"/>
      <c r="L293" s="52"/>
      <c r="M293" s="52">
        <v>900.65</v>
      </c>
      <c r="N293" s="53">
        <f t="shared" si="17"/>
        <v>900.65</v>
      </c>
      <c r="O293" s="54"/>
      <c r="P293" s="54"/>
      <c r="Q293" s="55">
        <f t="shared" si="18"/>
        <v>0</v>
      </c>
      <c r="R293" s="56"/>
      <c r="S293" s="56"/>
      <c r="T293" s="56"/>
      <c r="U293" s="56"/>
      <c r="V293" s="56"/>
      <c r="W293" s="57">
        <f t="shared" si="19"/>
        <v>0</v>
      </c>
      <c r="X293" s="58">
        <f t="shared" si="20"/>
        <v>900.65</v>
      </c>
    </row>
    <row r="294" spans="1:24" s="45" customFormat="1" ht="38.25">
      <c r="A294" s="46" t="s">
        <v>1145</v>
      </c>
      <c r="B294" s="47" t="s">
        <v>1141</v>
      </c>
      <c r="C294" s="48" t="s">
        <v>1142</v>
      </c>
      <c r="D294" s="48" t="s">
        <v>1146</v>
      </c>
      <c r="E294" s="49" t="s">
        <v>1147</v>
      </c>
      <c r="F294" s="50">
        <v>41598</v>
      </c>
      <c r="G294" s="51" t="s">
        <v>1148</v>
      </c>
      <c r="H294" s="51" t="s">
        <v>1149</v>
      </c>
      <c r="I294" s="52"/>
      <c r="J294" s="52"/>
      <c r="K294" s="52"/>
      <c r="L294" s="52"/>
      <c r="M294" s="52">
        <v>489.5</v>
      </c>
      <c r="N294" s="53">
        <f t="shared" si="17"/>
        <v>489.5</v>
      </c>
      <c r="O294" s="54"/>
      <c r="P294" s="54"/>
      <c r="Q294" s="55">
        <f t="shared" si="18"/>
        <v>0</v>
      </c>
      <c r="R294" s="56"/>
      <c r="S294" s="56"/>
      <c r="T294" s="56"/>
      <c r="U294" s="56"/>
      <c r="V294" s="56"/>
      <c r="W294" s="57">
        <f t="shared" si="19"/>
        <v>0</v>
      </c>
      <c r="X294" s="58">
        <f t="shared" si="20"/>
        <v>489.5</v>
      </c>
    </row>
    <row r="295" spans="1:24" s="31" customFormat="1" ht="25.5">
      <c r="A295" s="46" t="s">
        <v>1150</v>
      </c>
      <c r="B295" s="47" t="s">
        <v>1114</v>
      </c>
      <c r="C295" s="48" t="s">
        <v>296</v>
      </c>
      <c r="D295" s="48" t="s">
        <v>48</v>
      </c>
      <c r="E295" s="49" t="s">
        <v>1151</v>
      </c>
      <c r="F295" s="50">
        <v>41596</v>
      </c>
      <c r="G295" s="51" t="s">
        <v>1152</v>
      </c>
      <c r="H295" s="51" t="s">
        <v>1153</v>
      </c>
      <c r="I295" s="52">
        <v>2282.52</v>
      </c>
      <c r="J295" s="52"/>
      <c r="K295" s="52"/>
      <c r="L295" s="52"/>
      <c r="M295" s="52"/>
      <c r="N295" s="53">
        <f t="shared" si="17"/>
        <v>2282.52</v>
      </c>
      <c r="O295" s="54"/>
      <c r="P295" s="54"/>
      <c r="Q295" s="55">
        <f t="shared" si="18"/>
        <v>0</v>
      </c>
      <c r="R295" s="56"/>
      <c r="S295" s="56"/>
      <c r="T295" s="56"/>
      <c r="U295" s="56"/>
      <c r="V295" s="56"/>
      <c r="W295" s="57">
        <f t="shared" si="19"/>
        <v>0</v>
      </c>
      <c r="X295" s="58">
        <f t="shared" si="20"/>
        <v>2282.52</v>
      </c>
    </row>
    <row r="296" spans="1:24" s="31" customFormat="1" ht="25.5">
      <c r="A296" s="46" t="s">
        <v>1154</v>
      </c>
      <c r="B296" s="47" t="s">
        <v>1117</v>
      </c>
      <c r="C296" s="48" t="s">
        <v>438</v>
      </c>
      <c r="D296" s="48" t="s">
        <v>48</v>
      </c>
      <c r="E296" s="49" t="s">
        <v>1155</v>
      </c>
      <c r="F296" s="50">
        <v>41590</v>
      </c>
      <c r="G296" s="51" t="s">
        <v>945</v>
      </c>
      <c r="H296" s="51" t="s">
        <v>1156</v>
      </c>
      <c r="I296" s="52">
        <v>9004.9</v>
      </c>
      <c r="J296" s="52"/>
      <c r="K296" s="52"/>
      <c r="L296" s="52"/>
      <c r="M296" s="52"/>
      <c r="N296" s="53">
        <f t="shared" si="17"/>
        <v>9004.9</v>
      </c>
      <c r="O296" s="54"/>
      <c r="P296" s="54"/>
      <c r="Q296" s="55">
        <f t="shared" si="18"/>
        <v>0</v>
      </c>
      <c r="R296" s="56"/>
      <c r="S296" s="56"/>
      <c r="T296" s="56"/>
      <c r="U296" s="56"/>
      <c r="V296" s="56"/>
      <c r="W296" s="57">
        <f t="shared" si="19"/>
        <v>0</v>
      </c>
      <c r="X296" s="58">
        <f t="shared" si="20"/>
        <v>9004.9</v>
      </c>
    </row>
    <row r="297" spans="1:24" s="31" customFormat="1" ht="25.5">
      <c r="A297" s="46" t="s">
        <v>1157</v>
      </c>
      <c r="B297" s="47" t="s">
        <v>1107</v>
      </c>
      <c r="C297" s="48" t="s">
        <v>76</v>
      </c>
      <c r="D297" s="48" t="s">
        <v>34</v>
      </c>
      <c r="E297" s="49" t="s">
        <v>1158</v>
      </c>
      <c r="F297" s="50">
        <v>41593</v>
      </c>
      <c r="G297" s="51" t="s">
        <v>140</v>
      </c>
      <c r="H297" s="51" t="s">
        <v>1159</v>
      </c>
      <c r="I297" s="52"/>
      <c r="J297" s="52"/>
      <c r="K297" s="52"/>
      <c r="L297" s="52"/>
      <c r="M297" s="52"/>
      <c r="N297" s="53">
        <f t="shared" si="17"/>
        <v>0</v>
      </c>
      <c r="O297" s="54"/>
      <c r="P297" s="54"/>
      <c r="Q297" s="55">
        <f t="shared" si="18"/>
        <v>0</v>
      </c>
      <c r="R297" s="56">
        <v>2496</v>
      </c>
      <c r="S297" s="56"/>
      <c r="T297" s="56"/>
      <c r="U297" s="56"/>
      <c r="V297" s="56"/>
      <c r="W297" s="57">
        <f t="shared" si="19"/>
        <v>2496</v>
      </c>
      <c r="X297" s="58">
        <f t="shared" si="20"/>
        <v>2496</v>
      </c>
    </row>
    <row r="298" spans="1:24" s="45" customFormat="1" ht="25.5">
      <c r="A298" s="46" t="s">
        <v>1160</v>
      </c>
      <c r="B298" s="60" t="s">
        <v>1070</v>
      </c>
      <c r="C298" s="61" t="s">
        <v>33</v>
      </c>
      <c r="D298" s="61" t="s">
        <v>34</v>
      </c>
      <c r="E298" s="49" t="s">
        <v>1161</v>
      </c>
      <c r="F298" s="50">
        <v>41585</v>
      </c>
      <c r="G298" s="51" t="s">
        <v>1162</v>
      </c>
      <c r="H298" s="51" t="s">
        <v>1163</v>
      </c>
      <c r="I298" s="52"/>
      <c r="J298" s="52"/>
      <c r="K298" s="52"/>
      <c r="L298" s="52"/>
      <c r="M298" s="52"/>
      <c r="N298" s="53">
        <f t="shared" si="17"/>
        <v>0</v>
      </c>
      <c r="O298" s="54"/>
      <c r="P298" s="54"/>
      <c r="Q298" s="55">
        <f t="shared" si="18"/>
        <v>0</v>
      </c>
      <c r="R298" s="56"/>
      <c r="S298" s="56">
        <v>1158.93</v>
      </c>
      <c r="T298" s="56"/>
      <c r="U298" s="56"/>
      <c r="V298" s="56"/>
      <c r="W298" s="57">
        <f t="shared" si="19"/>
        <v>1158.93</v>
      </c>
      <c r="X298" s="58">
        <f t="shared" si="20"/>
        <v>1158.93</v>
      </c>
    </row>
    <row r="299" spans="1:24" s="31" customFormat="1" ht="38.25">
      <c r="A299" s="46" t="s">
        <v>1164</v>
      </c>
      <c r="B299" s="60" t="s">
        <v>1070</v>
      </c>
      <c r="C299" s="61" t="s">
        <v>33</v>
      </c>
      <c r="D299" s="61" t="s">
        <v>34</v>
      </c>
      <c r="E299" s="49" t="s">
        <v>1165</v>
      </c>
      <c r="F299" s="50">
        <v>41585</v>
      </c>
      <c r="G299" s="51" t="s">
        <v>1166</v>
      </c>
      <c r="H299" s="51" t="s">
        <v>1167</v>
      </c>
      <c r="I299" s="52"/>
      <c r="J299" s="52"/>
      <c r="K299" s="52"/>
      <c r="L299" s="52"/>
      <c r="M299" s="52"/>
      <c r="N299" s="53">
        <f t="shared" si="17"/>
        <v>0</v>
      </c>
      <c r="O299" s="54"/>
      <c r="P299" s="54"/>
      <c r="Q299" s="55">
        <f t="shared" si="18"/>
        <v>0</v>
      </c>
      <c r="R299" s="56"/>
      <c r="S299" s="56">
        <v>2335.14</v>
      </c>
      <c r="T299" s="56"/>
      <c r="U299" s="56"/>
      <c r="V299" s="56"/>
      <c r="W299" s="57">
        <f t="shared" si="19"/>
        <v>2335.14</v>
      </c>
      <c r="X299" s="58">
        <f t="shared" si="20"/>
        <v>2335.14</v>
      </c>
    </row>
    <row r="300" spans="1:24" s="31" customFormat="1" ht="25.5">
      <c r="A300" s="46" t="s">
        <v>1168</v>
      </c>
      <c r="B300" s="60" t="s">
        <v>1070</v>
      </c>
      <c r="C300" s="61" t="s">
        <v>33</v>
      </c>
      <c r="D300" s="61" t="s">
        <v>34</v>
      </c>
      <c r="E300" s="49" t="s">
        <v>1169</v>
      </c>
      <c r="F300" s="50">
        <v>41585</v>
      </c>
      <c r="G300" s="51" t="s">
        <v>1170</v>
      </c>
      <c r="H300" s="51" t="s">
        <v>1171</v>
      </c>
      <c r="I300" s="52"/>
      <c r="J300" s="52"/>
      <c r="K300" s="52"/>
      <c r="L300" s="52"/>
      <c r="M300" s="52"/>
      <c r="N300" s="53">
        <f t="shared" si="17"/>
        <v>0</v>
      </c>
      <c r="O300" s="54"/>
      <c r="P300" s="54"/>
      <c r="Q300" s="55">
        <f t="shared" si="18"/>
        <v>0</v>
      </c>
      <c r="R300" s="56"/>
      <c r="S300" s="56">
        <v>440.7</v>
      </c>
      <c r="T300" s="56"/>
      <c r="U300" s="56"/>
      <c r="V300" s="56"/>
      <c r="W300" s="57">
        <f t="shared" si="19"/>
        <v>440.7</v>
      </c>
      <c r="X300" s="58">
        <f t="shared" si="20"/>
        <v>440.7</v>
      </c>
    </row>
    <row r="301" spans="1:24" s="31" customFormat="1" ht="25.5">
      <c r="A301" s="46" t="s">
        <v>1141</v>
      </c>
      <c r="B301" s="47" t="s">
        <v>1076</v>
      </c>
      <c r="C301" s="48" t="s">
        <v>33</v>
      </c>
      <c r="D301" s="59" t="s">
        <v>34</v>
      </c>
      <c r="E301" s="49" t="s">
        <v>1172</v>
      </c>
      <c r="F301" s="50">
        <v>41585</v>
      </c>
      <c r="G301" s="51" t="s">
        <v>1162</v>
      </c>
      <c r="H301" s="51" t="s">
        <v>1173</v>
      </c>
      <c r="I301" s="52"/>
      <c r="J301" s="52"/>
      <c r="K301" s="52"/>
      <c r="L301" s="52"/>
      <c r="M301" s="52"/>
      <c r="N301" s="53">
        <f t="shared" si="17"/>
        <v>0</v>
      </c>
      <c r="O301" s="54"/>
      <c r="P301" s="54"/>
      <c r="Q301" s="55">
        <f t="shared" si="18"/>
        <v>0</v>
      </c>
      <c r="R301" s="56"/>
      <c r="S301" s="56">
        <v>22458.75</v>
      </c>
      <c r="T301" s="56"/>
      <c r="U301" s="56"/>
      <c r="V301" s="56"/>
      <c r="W301" s="57">
        <f t="shared" si="19"/>
        <v>22458.75</v>
      </c>
      <c r="X301" s="58">
        <f t="shared" si="20"/>
        <v>22458.75</v>
      </c>
    </row>
    <row r="302" spans="1:24" s="31" customFormat="1" ht="25.5">
      <c r="A302" s="46" t="s">
        <v>1174</v>
      </c>
      <c r="B302" s="63" t="s">
        <v>983</v>
      </c>
      <c r="C302" s="48" t="s">
        <v>33</v>
      </c>
      <c r="D302" s="59" t="s">
        <v>34</v>
      </c>
      <c r="E302" s="49" t="s">
        <v>1175</v>
      </c>
      <c r="F302" s="50">
        <v>41583</v>
      </c>
      <c r="G302" s="51" t="s">
        <v>1176</v>
      </c>
      <c r="H302" s="51" t="s">
        <v>1177</v>
      </c>
      <c r="I302" s="52"/>
      <c r="J302" s="52"/>
      <c r="K302" s="52"/>
      <c r="L302" s="52"/>
      <c r="M302" s="52"/>
      <c r="N302" s="53">
        <f t="shared" si="17"/>
        <v>0</v>
      </c>
      <c r="O302" s="54"/>
      <c r="P302" s="64"/>
      <c r="Q302" s="55">
        <f t="shared" si="18"/>
        <v>0</v>
      </c>
      <c r="R302" s="56"/>
      <c r="S302" s="56">
        <v>175.34</v>
      </c>
      <c r="T302" s="56"/>
      <c r="U302" s="56"/>
      <c r="V302" s="56"/>
      <c r="W302" s="57">
        <f t="shared" si="19"/>
        <v>175.34</v>
      </c>
      <c r="X302" s="58">
        <f t="shared" si="20"/>
        <v>175.34</v>
      </c>
    </row>
    <row r="303" spans="1:24" s="31" customFormat="1" ht="25.5">
      <c r="A303" s="46" t="s">
        <v>1178</v>
      </c>
      <c r="B303" s="63" t="s">
        <v>983</v>
      </c>
      <c r="C303" s="48" t="s">
        <v>33</v>
      </c>
      <c r="D303" s="59" t="s">
        <v>41</v>
      </c>
      <c r="E303" s="49" t="s">
        <v>1179</v>
      </c>
      <c r="F303" s="50">
        <v>41583</v>
      </c>
      <c r="G303" s="51" t="s">
        <v>838</v>
      </c>
      <c r="H303" s="51" t="s">
        <v>1180</v>
      </c>
      <c r="I303" s="52"/>
      <c r="J303" s="52"/>
      <c r="K303" s="52"/>
      <c r="L303" s="52"/>
      <c r="M303" s="52"/>
      <c r="N303" s="53">
        <f t="shared" si="17"/>
        <v>0</v>
      </c>
      <c r="O303" s="54"/>
      <c r="P303" s="64"/>
      <c r="Q303" s="55">
        <f t="shared" si="18"/>
        <v>0</v>
      </c>
      <c r="R303" s="56"/>
      <c r="S303" s="56">
        <v>1393.3</v>
      </c>
      <c r="T303" s="56"/>
      <c r="U303" s="56"/>
      <c r="V303" s="56"/>
      <c r="W303" s="57">
        <f t="shared" si="19"/>
        <v>1393.3</v>
      </c>
      <c r="X303" s="58">
        <f t="shared" si="20"/>
        <v>1393.3</v>
      </c>
    </row>
    <row r="304" spans="1:24" s="31" customFormat="1" ht="25.5">
      <c r="A304" s="46" t="s">
        <v>1118</v>
      </c>
      <c r="B304" s="63" t="s">
        <v>1168</v>
      </c>
      <c r="C304" s="48" t="s">
        <v>1181</v>
      </c>
      <c r="D304" s="59" t="s">
        <v>48</v>
      </c>
      <c r="E304" s="49" t="s">
        <v>1182</v>
      </c>
      <c r="F304" s="50">
        <v>41591</v>
      </c>
      <c r="G304" s="51" t="s">
        <v>560</v>
      </c>
      <c r="H304" s="51" t="s">
        <v>1183</v>
      </c>
      <c r="I304" s="52">
        <v>99.75</v>
      </c>
      <c r="J304" s="52"/>
      <c r="K304" s="52"/>
      <c r="L304" s="52"/>
      <c r="M304" s="52"/>
      <c r="N304" s="53">
        <f t="shared" si="17"/>
        <v>99.75</v>
      </c>
      <c r="O304" s="54"/>
      <c r="P304" s="64"/>
      <c r="Q304" s="55">
        <f t="shared" si="18"/>
        <v>0</v>
      </c>
      <c r="R304" s="56"/>
      <c r="S304" s="56"/>
      <c r="T304" s="56"/>
      <c r="U304" s="56"/>
      <c r="V304" s="56"/>
      <c r="W304" s="57">
        <f t="shared" si="19"/>
        <v>0</v>
      </c>
      <c r="X304" s="58">
        <f t="shared" si="20"/>
        <v>99.75</v>
      </c>
    </row>
    <row r="305" spans="1:24" s="31" customFormat="1" ht="26.25">
      <c r="A305" s="46" t="s">
        <v>1184</v>
      </c>
      <c r="B305" s="63" t="s">
        <v>1125</v>
      </c>
      <c r="C305" s="48" t="s">
        <v>296</v>
      </c>
      <c r="D305" s="59" t="s">
        <v>48</v>
      </c>
      <c r="E305" s="49" t="s">
        <v>1185</v>
      </c>
      <c r="F305" s="50">
        <v>41604</v>
      </c>
      <c r="G305" s="51" t="s">
        <v>1186</v>
      </c>
      <c r="H305" s="51" t="s">
        <v>1187</v>
      </c>
      <c r="I305" s="52">
        <v>1208</v>
      </c>
      <c r="J305" s="52"/>
      <c r="K305" s="52"/>
      <c r="L305" s="52"/>
      <c r="M305" s="52"/>
      <c r="N305" s="53">
        <f t="shared" si="17"/>
        <v>1208</v>
      </c>
      <c r="O305" s="54"/>
      <c r="P305" s="64"/>
      <c r="Q305" s="55">
        <f t="shared" si="18"/>
        <v>0</v>
      </c>
      <c r="R305" s="56"/>
      <c r="S305" s="56"/>
      <c r="T305" s="56"/>
      <c r="U305" s="56"/>
      <c r="V305" s="56"/>
      <c r="W305" s="57">
        <f t="shared" si="19"/>
        <v>0</v>
      </c>
      <c r="X305" s="58">
        <f t="shared" si="20"/>
        <v>1208</v>
      </c>
    </row>
    <row r="306" spans="1:24" s="31" customFormat="1" ht="25.5">
      <c r="A306" s="46" t="s">
        <v>1188</v>
      </c>
      <c r="B306" s="47" t="s">
        <v>1178</v>
      </c>
      <c r="C306" s="48" t="s">
        <v>33</v>
      </c>
      <c r="D306" s="59" t="s">
        <v>34</v>
      </c>
      <c r="E306" s="49" t="s">
        <v>1189</v>
      </c>
      <c r="F306" s="50">
        <v>41604</v>
      </c>
      <c r="G306" s="51" t="s">
        <v>424</v>
      </c>
      <c r="H306" s="51" t="s">
        <v>1190</v>
      </c>
      <c r="I306" s="52"/>
      <c r="J306" s="52"/>
      <c r="K306" s="52"/>
      <c r="L306" s="52"/>
      <c r="M306" s="52"/>
      <c r="N306" s="53">
        <f t="shared" si="17"/>
        <v>0</v>
      </c>
      <c r="O306" s="54"/>
      <c r="P306" s="54"/>
      <c r="Q306" s="55">
        <f t="shared" si="18"/>
        <v>0</v>
      </c>
      <c r="R306" s="56"/>
      <c r="S306" s="56">
        <v>1104</v>
      </c>
      <c r="T306" s="56"/>
      <c r="U306" s="56"/>
      <c r="V306" s="56"/>
      <c r="W306" s="57">
        <f t="shared" si="19"/>
        <v>1104</v>
      </c>
      <c r="X306" s="58">
        <f t="shared" si="20"/>
        <v>1104</v>
      </c>
    </row>
    <row r="307" spans="1:24" s="31" customFormat="1" ht="25.5">
      <c r="A307" s="46" t="s">
        <v>1191</v>
      </c>
      <c r="B307" s="62" t="s">
        <v>1047</v>
      </c>
      <c r="C307" s="48" t="s">
        <v>186</v>
      </c>
      <c r="D307" s="59" t="s">
        <v>187</v>
      </c>
      <c r="E307" s="49" t="s">
        <v>803</v>
      </c>
      <c r="F307" s="50">
        <v>41582</v>
      </c>
      <c r="G307" s="51" t="s">
        <v>926</v>
      </c>
      <c r="H307" s="51" t="s">
        <v>1192</v>
      </c>
      <c r="I307" s="52"/>
      <c r="J307" s="52"/>
      <c r="K307" s="52"/>
      <c r="L307" s="52"/>
      <c r="M307" s="52"/>
      <c r="N307" s="53">
        <f t="shared" si="17"/>
        <v>0</v>
      </c>
      <c r="O307" s="54"/>
      <c r="P307" s="54"/>
      <c r="Q307" s="55">
        <f t="shared" si="18"/>
        <v>0</v>
      </c>
      <c r="R307" s="56"/>
      <c r="S307" s="56"/>
      <c r="T307" s="56"/>
      <c r="U307" s="56">
        <v>283.75</v>
      </c>
      <c r="V307" s="56"/>
      <c r="W307" s="57">
        <f t="shared" si="19"/>
        <v>283.75</v>
      </c>
      <c r="X307" s="58">
        <f t="shared" si="20"/>
        <v>283.75</v>
      </c>
    </row>
    <row r="308" spans="1:24" s="31" customFormat="1" ht="25.5">
      <c r="A308" s="46" t="s">
        <v>1193</v>
      </c>
      <c r="B308" s="62" t="s">
        <v>1047</v>
      </c>
      <c r="C308" s="48" t="s">
        <v>186</v>
      </c>
      <c r="D308" s="59" t="s">
        <v>187</v>
      </c>
      <c r="E308" s="49" t="s">
        <v>1194</v>
      </c>
      <c r="F308" s="50">
        <v>41582</v>
      </c>
      <c r="G308" s="51" t="s">
        <v>189</v>
      </c>
      <c r="H308" s="51" t="s">
        <v>1195</v>
      </c>
      <c r="I308" s="52"/>
      <c r="J308" s="52"/>
      <c r="K308" s="52"/>
      <c r="L308" s="52"/>
      <c r="M308" s="52"/>
      <c r="N308" s="53">
        <f t="shared" si="17"/>
        <v>0</v>
      </c>
      <c r="O308" s="54"/>
      <c r="P308" s="54"/>
      <c r="Q308" s="55">
        <f t="shared" si="18"/>
        <v>0</v>
      </c>
      <c r="R308" s="56"/>
      <c r="S308" s="56"/>
      <c r="T308" s="56"/>
      <c r="U308" s="56">
        <v>98</v>
      </c>
      <c r="V308" s="56"/>
      <c r="W308" s="57">
        <f t="shared" si="19"/>
        <v>98</v>
      </c>
      <c r="X308" s="58">
        <f t="shared" si="20"/>
        <v>98</v>
      </c>
    </row>
    <row r="309" spans="1:24" s="31" customFormat="1" ht="38.25">
      <c r="A309" s="46" t="s">
        <v>1196</v>
      </c>
      <c r="B309" s="62" t="s">
        <v>1145</v>
      </c>
      <c r="C309" s="48" t="s">
        <v>76</v>
      </c>
      <c r="D309" s="59" t="s">
        <v>77</v>
      </c>
      <c r="E309" s="49" t="s">
        <v>1197</v>
      </c>
      <c r="F309" s="50">
        <v>41606</v>
      </c>
      <c r="G309" s="51" t="s">
        <v>273</v>
      </c>
      <c r="H309" s="51" t="s">
        <v>1198</v>
      </c>
      <c r="I309" s="52"/>
      <c r="J309" s="52"/>
      <c r="K309" s="52"/>
      <c r="L309" s="52"/>
      <c r="M309" s="52"/>
      <c r="N309" s="53">
        <f t="shared" si="17"/>
        <v>0</v>
      </c>
      <c r="O309" s="54"/>
      <c r="P309" s="54"/>
      <c r="Q309" s="55">
        <f t="shared" si="18"/>
        <v>0</v>
      </c>
      <c r="R309" s="56">
        <v>7046</v>
      </c>
      <c r="S309" s="56"/>
      <c r="T309" s="56"/>
      <c r="U309" s="56"/>
      <c r="V309" s="56"/>
      <c r="W309" s="57">
        <f t="shared" si="19"/>
        <v>7046</v>
      </c>
      <c r="X309" s="58">
        <f t="shared" si="20"/>
        <v>7046</v>
      </c>
    </row>
    <row r="310" spans="1:24" s="31" customFormat="1" ht="25.5">
      <c r="A310" s="46" t="s">
        <v>1199</v>
      </c>
      <c r="B310" s="62" t="s">
        <v>1150</v>
      </c>
      <c r="C310" s="48" t="s">
        <v>802</v>
      </c>
      <c r="D310" s="59" t="s">
        <v>803</v>
      </c>
      <c r="E310" s="49" t="s">
        <v>1200</v>
      </c>
      <c r="F310" s="50">
        <v>41605</v>
      </c>
      <c r="G310" s="51" t="s">
        <v>1201</v>
      </c>
      <c r="H310" s="51" t="s">
        <v>1202</v>
      </c>
      <c r="I310" s="52"/>
      <c r="J310" s="52">
        <v>1500</v>
      </c>
      <c r="K310" s="52"/>
      <c r="L310" s="52"/>
      <c r="M310" s="52"/>
      <c r="N310" s="53">
        <f t="shared" si="17"/>
        <v>1500</v>
      </c>
      <c r="O310" s="54"/>
      <c r="P310" s="54"/>
      <c r="Q310" s="55">
        <f t="shared" si="18"/>
        <v>0</v>
      </c>
      <c r="R310" s="56"/>
      <c r="S310" s="56"/>
      <c r="T310" s="56"/>
      <c r="U310" s="56"/>
      <c r="V310" s="56"/>
      <c r="W310" s="57">
        <f t="shared" si="19"/>
        <v>0</v>
      </c>
      <c r="X310" s="58">
        <f t="shared" si="20"/>
        <v>1500</v>
      </c>
    </row>
    <row r="311" spans="1:24" s="31" customFormat="1" ht="25.5">
      <c r="A311" s="46" t="s">
        <v>1203</v>
      </c>
      <c r="B311" s="62" t="s">
        <v>1073</v>
      </c>
      <c r="C311" s="48" t="s">
        <v>33</v>
      </c>
      <c r="D311" s="59" t="s">
        <v>34</v>
      </c>
      <c r="E311" s="49" t="s">
        <v>1204</v>
      </c>
      <c r="F311" s="50">
        <v>41585</v>
      </c>
      <c r="G311" s="51" t="s">
        <v>1205</v>
      </c>
      <c r="H311" s="51" t="s">
        <v>1206</v>
      </c>
      <c r="I311" s="52"/>
      <c r="J311" s="52"/>
      <c r="K311" s="52"/>
      <c r="L311" s="52"/>
      <c r="M311" s="52"/>
      <c r="N311" s="53">
        <f t="shared" si="17"/>
        <v>0</v>
      </c>
      <c r="O311" s="54"/>
      <c r="P311" s="54"/>
      <c r="Q311" s="55">
        <f t="shared" si="18"/>
        <v>0</v>
      </c>
      <c r="R311" s="56"/>
      <c r="S311" s="56">
        <v>735</v>
      </c>
      <c r="T311" s="56"/>
      <c r="U311" s="56"/>
      <c r="V311" s="56"/>
      <c r="W311" s="57">
        <f t="shared" si="19"/>
        <v>735</v>
      </c>
      <c r="X311" s="58">
        <f t="shared" si="20"/>
        <v>735</v>
      </c>
    </row>
    <row r="312" spans="1:24" s="31" customFormat="1" ht="25.5">
      <c r="A312" s="46" t="s">
        <v>1207</v>
      </c>
      <c r="B312" s="62" t="s">
        <v>1073</v>
      </c>
      <c r="C312" s="48" t="s">
        <v>33</v>
      </c>
      <c r="D312" s="59" t="s">
        <v>34</v>
      </c>
      <c r="E312" s="49" t="s">
        <v>1208</v>
      </c>
      <c r="F312" s="50">
        <v>41585</v>
      </c>
      <c r="G312" s="51" t="s">
        <v>1209</v>
      </c>
      <c r="H312" s="51" t="s">
        <v>1210</v>
      </c>
      <c r="I312" s="52"/>
      <c r="J312" s="52"/>
      <c r="K312" s="52"/>
      <c r="L312" s="52"/>
      <c r="M312" s="52"/>
      <c r="N312" s="53">
        <f t="shared" si="17"/>
        <v>0</v>
      </c>
      <c r="O312" s="54"/>
      <c r="P312" s="54"/>
      <c r="Q312" s="55">
        <f t="shared" si="18"/>
        <v>0</v>
      </c>
      <c r="R312" s="56"/>
      <c r="S312" s="56">
        <v>3479.99</v>
      </c>
      <c r="T312" s="56"/>
      <c r="U312" s="56"/>
      <c r="V312" s="56"/>
      <c r="W312" s="57">
        <f t="shared" si="19"/>
        <v>3479.99</v>
      </c>
      <c r="X312" s="58">
        <f t="shared" si="20"/>
        <v>3479.99</v>
      </c>
    </row>
    <row r="313" spans="1:24" s="31" customFormat="1" ht="25.5">
      <c r="A313" s="46" t="s">
        <v>1211</v>
      </c>
      <c r="B313" s="62" t="s">
        <v>1066</v>
      </c>
      <c r="C313" s="48" t="s">
        <v>33</v>
      </c>
      <c r="D313" s="59" t="s">
        <v>34</v>
      </c>
      <c r="E313" s="49" t="s">
        <v>1212</v>
      </c>
      <c r="F313" s="50">
        <v>41585</v>
      </c>
      <c r="G313" s="51" t="s">
        <v>1166</v>
      </c>
      <c r="H313" s="51" t="s">
        <v>1213</v>
      </c>
      <c r="I313" s="52"/>
      <c r="J313" s="52"/>
      <c r="K313" s="52"/>
      <c r="L313" s="52"/>
      <c r="M313" s="52"/>
      <c r="N313" s="53">
        <f t="shared" si="17"/>
        <v>0</v>
      </c>
      <c r="O313" s="54"/>
      <c r="P313" s="54"/>
      <c r="Q313" s="55">
        <f t="shared" si="18"/>
        <v>0</v>
      </c>
      <c r="R313" s="56"/>
      <c r="S313" s="56">
        <v>1012.48</v>
      </c>
      <c r="T313" s="56"/>
      <c r="U313" s="56"/>
      <c r="V313" s="56"/>
      <c r="W313" s="57">
        <f t="shared" si="19"/>
        <v>1012.48</v>
      </c>
      <c r="X313" s="58">
        <f t="shared" si="20"/>
        <v>1012.48</v>
      </c>
    </row>
    <row r="314" spans="1:24" s="31" customFormat="1" ht="25.5">
      <c r="A314" s="46" t="s">
        <v>1214</v>
      </c>
      <c r="B314" s="47" t="s">
        <v>1062</v>
      </c>
      <c r="C314" s="48" t="s">
        <v>33</v>
      </c>
      <c r="D314" s="59" t="s">
        <v>34</v>
      </c>
      <c r="E314" s="49" t="s">
        <v>1215</v>
      </c>
      <c r="F314" s="50">
        <v>41604</v>
      </c>
      <c r="G314" s="51" t="s">
        <v>1216</v>
      </c>
      <c r="H314" s="51" t="s">
        <v>1217</v>
      </c>
      <c r="I314" s="52"/>
      <c r="J314" s="52"/>
      <c r="K314" s="52"/>
      <c r="L314" s="52"/>
      <c r="M314" s="52"/>
      <c r="N314" s="53">
        <f t="shared" si="17"/>
        <v>0</v>
      </c>
      <c r="O314" s="54"/>
      <c r="P314" s="54"/>
      <c r="Q314" s="55">
        <f t="shared" si="18"/>
        <v>0</v>
      </c>
      <c r="R314" s="56"/>
      <c r="S314" s="56">
        <v>559.52</v>
      </c>
      <c r="T314" s="56"/>
      <c r="U314" s="56"/>
      <c r="V314" s="56"/>
      <c r="W314" s="57">
        <f t="shared" si="19"/>
        <v>559.52</v>
      </c>
      <c r="X314" s="58">
        <f t="shared" si="20"/>
        <v>559.52</v>
      </c>
    </row>
    <row r="315" spans="1:24" s="31" customFormat="1" ht="38.25">
      <c r="A315" s="46" t="s">
        <v>1218</v>
      </c>
      <c r="B315" s="47" t="s">
        <v>1094</v>
      </c>
      <c r="C315" s="48" t="s">
        <v>186</v>
      </c>
      <c r="D315" s="59" t="s">
        <v>187</v>
      </c>
      <c r="E315" s="49" t="s">
        <v>1219</v>
      </c>
      <c r="F315" s="50">
        <v>41600</v>
      </c>
      <c r="G315" s="51" t="s">
        <v>189</v>
      </c>
      <c r="H315" s="51" t="s">
        <v>1220</v>
      </c>
      <c r="I315" s="52"/>
      <c r="J315" s="52"/>
      <c r="K315" s="52"/>
      <c r="L315" s="52"/>
      <c r="M315" s="52"/>
      <c r="N315" s="53">
        <f t="shared" si="17"/>
        <v>0</v>
      </c>
      <c r="O315" s="54"/>
      <c r="P315" s="54"/>
      <c r="Q315" s="55">
        <f t="shared" si="18"/>
        <v>0</v>
      </c>
      <c r="R315" s="56"/>
      <c r="S315" s="56"/>
      <c r="T315" s="56"/>
      <c r="U315" s="56">
        <v>1913.4</v>
      </c>
      <c r="V315" s="56"/>
      <c r="W315" s="57">
        <f t="shared" si="19"/>
        <v>1913.4</v>
      </c>
      <c r="X315" s="58">
        <f t="shared" si="20"/>
        <v>1913.4</v>
      </c>
    </row>
    <row r="316" spans="1:24" s="31" customFormat="1" ht="25.5">
      <c r="A316" s="46" t="s">
        <v>1221</v>
      </c>
      <c r="B316" s="47" t="s">
        <v>1084</v>
      </c>
      <c r="C316" s="48" t="s">
        <v>76</v>
      </c>
      <c r="D316" s="59" t="s">
        <v>77</v>
      </c>
      <c r="E316" s="49" t="s">
        <v>1222</v>
      </c>
      <c r="F316" s="50">
        <v>41596</v>
      </c>
      <c r="G316" s="51" t="s">
        <v>1223</v>
      </c>
      <c r="H316" s="51" t="s">
        <v>1224</v>
      </c>
      <c r="I316" s="52"/>
      <c r="J316" s="52"/>
      <c r="K316" s="52"/>
      <c r="L316" s="52"/>
      <c r="M316" s="52"/>
      <c r="N316" s="53">
        <f t="shared" si="17"/>
        <v>0</v>
      </c>
      <c r="O316" s="54"/>
      <c r="P316" s="54"/>
      <c r="Q316" s="55">
        <f t="shared" si="18"/>
        <v>0</v>
      </c>
      <c r="R316" s="56">
        <v>2587.15</v>
      </c>
      <c r="S316" s="56"/>
      <c r="T316" s="56"/>
      <c r="U316" s="56"/>
      <c r="V316" s="56"/>
      <c r="W316" s="57">
        <f t="shared" si="19"/>
        <v>2587.15</v>
      </c>
      <c r="X316" s="58">
        <f t="shared" si="20"/>
        <v>2587.15</v>
      </c>
    </row>
    <row r="317" spans="1:24" s="31" customFormat="1" ht="25.5">
      <c r="A317" s="46" t="s">
        <v>1225</v>
      </c>
      <c r="B317" s="63" t="s">
        <v>1052</v>
      </c>
      <c r="C317" s="48" t="s">
        <v>1108</v>
      </c>
      <c r="D317" s="59" t="s">
        <v>48</v>
      </c>
      <c r="E317" s="49" t="s">
        <v>1226</v>
      </c>
      <c r="F317" s="50">
        <v>41597</v>
      </c>
      <c r="G317" s="51" t="s">
        <v>54</v>
      </c>
      <c r="H317" s="51" t="s">
        <v>1227</v>
      </c>
      <c r="I317" s="52">
        <v>339</v>
      </c>
      <c r="J317" s="52"/>
      <c r="K317" s="52"/>
      <c r="L317" s="52"/>
      <c r="M317" s="52"/>
      <c r="N317" s="53">
        <f t="shared" si="17"/>
        <v>339</v>
      </c>
      <c r="O317" s="54"/>
      <c r="P317" s="54"/>
      <c r="Q317" s="55">
        <f t="shared" si="18"/>
        <v>0</v>
      </c>
      <c r="R317" s="56"/>
      <c r="S317" s="56"/>
      <c r="T317" s="56"/>
      <c r="U317" s="56"/>
      <c r="V317" s="56"/>
      <c r="W317" s="57">
        <f t="shared" si="19"/>
        <v>0</v>
      </c>
      <c r="X317" s="58">
        <f t="shared" si="20"/>
        <v>339</v>
      </c>
    </row>
    <row r="318" spans="1:24" s="31" customFormat="1" ht="25.5">
      <c r="A318" s="46" t="s">
        <v>1228</v>
      </c>
      <c r="B318" s="63" t="s">
        <v>1052</v>
      </c>
      <c r="C318" s="48" t="s">
        <v>1108</v>
      </c>
      <c r="D318" s="59" t="s">
        <v>48</v>
      </c>
      <c r="E318" s="49" t="s">
        <v>1229</v>
      </c>
      <c r="F318" s="50">
        <v>41597</v>
      </c>
      <c r="G318" s="51" t="s">
        <v>54</v>
      </c>
      <c r="H318" s="51" t="s">
        <v>1230</v>
      </c>
      <c r="I318" s="52">
        <v>339</v>
      </c>
      <c r="J318" s="52"/>
      <c r="K318" s="52"/>
      <c r="L318" s="52"/>
      <c r="M318" s="52"/>
      <c r="N318" s="53">
        <f t="shared" si="17"/>
        <v>339</v>
      </c>
      <c r="O318" s="54"/>
      <c r="P318" s="54"/>
      <c r="Q318" s="55">
        <f t="shared" si="18"/>
        <v>0</v>
      </c>
      <c r="R318" s="56"/>
      <c r="S318" s="56"/>
      <c r="T318" s="56"/>
      <c r="U318" s="56"/>
      <c r="V318" s="56"/>
      <c r="W318" s="57">
        <f t="shared" si="19"/>
        <v>0</v>
      </c>
      <c r="X318" s="58">
        <f t="shared" si="20"/>
        <v>339</v>
      </c>
    </row>
    <row r="319" spans="1:24" s="31" customFormat="1" ht="25.5" customHeight="1">
      <c r="A319" s="46" t="s">
        <v>1231</v>
      </c>
      <c r="B319" s="63" t="s">
        <v>1052</v>
      </c>
      <c r="C319" s="48" t="s">
        <v>1108</v>
      </c>
      <c r="D319" s="59" t="s">
        <v>48</v>
      </c>
      <c r="E319" s="49" t="s">
        <v>1232</v>
      </c>
      <c r="F319" s="50">
        <v>41582</v>
      </c>
      <c r="G319" s="51" t="s">
        <v>560</v>
      </c>
      <c r="H319" s="51" t="s">
        <v>1233</v>
      </c>
      <c r="I319" s="52">
        <v>99.75</v>
      </c>
      <c r="J319" s="52"/>
      <c r="K319" s="52"/>
      <c r="L319" s="52"/>
      <c r="M319" s="52"/>
      <c r="N319" s="53">
        <f t="shared" ref="N319:N368" si="21">SUM(I319:M319)</f>
        <v>99.75</v>
      </c>
      <c r="O319" s="54"/>
      <c r="P319" s="64"/>
      <c r="Q319" s="55">
        <f t="shared" si="18"/>
        <v>0</v>
      </c>
      <c r="R319" s="56"/>
      <c r="S319" s="56"/>
      <c r="T319" s="56"/>
      <c r="U319" s="56"/>
      <c r="V319" s="56"/>
      <c r="W319" s="57">
        <f t="shared" si="19"/>
        <v>0</v>
      </c>
      <c r="X319" s="58">
        <f t="shared" si="20"/>
        <v>99.75</v>
      </c>
    </row>
    <row r="320" spans="1:24" s="31" customFormat="1" ht="25.5" customHeight="1">
      <c r="A320" s="46" t="s">
        <v>1234</v>
      </c>
      <c r="B320" s="63" t="s">
        <v>1052</v>
      </c>
      <c r="C320" s="48" t="s">
        <v>1108</v>
      </c>
      <c r="D320" s="59" t="s">
        <v>48</v>
      </c>
      <c r="E320" s="49" t="s">
        <v>1235</v>
      </c>
      <c r="F320" s="50">
        <v>41572</v>
      </c>
      <c r="G320" s="51" t="s">
        <v>560</v>
      </c>
      <c r="H320" s="51" t="s">
        <v>1236</v>
      </c>
      <c r="I320" s="52">
        <v>99.75</v>
      </c>
      <c r="J320" s="52"/>
      <c r="K320" s="52"/>
      <c r="L320" s="52"/>
      <c r="M320" s="52"/>
      <c r="N320" s="53">
        <f t="shared" si="21"/>
        <v>99.75</v>
      </c>
      <c r="O320" s="54"/>
      <c r="P320" s="64"/>
      <c r="Q320" s="55">
        <f t="shared" si="18"/>
        <v>0</v>
      </c>
      <c r="R320" s="56"/>
      <c r="S320" s="56"/>
      <c r="T320" s="56"/>
      <c r="U320" s="56"/>
      <c r="V320" s="56"/>
      <c r="W320" s="57">
        <f t="shared" si="19"/>
        <v>0</v>
      </c>
      <c r="X320" s="58">
        <f t="shared" si="20"/>
        <v>99.75</v>
      </c>
    </row>
    <row r="321" spans="1:24" s="31" customFormat="1" ht="25.5">
      <c r="A321" s="46" t="s">
        <v>1237</v>
      </c>
      <c r="B321" s="63" t="s">
        <v>1052</v>
      </c>
      <c r="C321" s="48" t="s">
        <v>1108</v>
      </c>
      <c r="D321" s="59" t="s">
        <v>48</v>
      </c>
      <c r="E321" s="49" t="s">
        <v>1238</v>
      </c>
      <c r="F321" s="50">
        <v>41603</v>
      </c>
      <c r="G321" s="51" t="s">
        <v>560</v>
      </c>
      <c r="H321" s="51" t="s">
        <v>1239</v>
      </c>
      <c r="I321" s="52">
        <v>171</v>
      </c>
      <c r="J321" s="52"/>
      <c r="K321" s="52"/>
      <c r="L321" s="52"/>
      <c r="M321" s="52"/>
      <c r="N321" s="53">
        <f t="shared" si="21"/>
        <v>171</v>
      </c>
      <c r="O321" s="54"/>
      <c r="P321" s="54"/>
      <c r="Q321" s="55">
        <f t="shared" si="18"/>
        <v>0</v>
      </c>
      <c r="R321" s="56"/>
      <c r="S321" s="56"/>
      <c r="T321" s="56"/>
      <c r="U321" s="56"/>
      <c r="V321" s="56"/>
      <c r="W321" s="57">
        <f t="shared" si="19"/>
        <v>0</v>
      </c>
      <c r="X321" s="58">
        <f t="shared" si="20"/>
        <v>171</v>
      </c>
    </row>
    <row r="322" spans="1:24" s="31" customFormat="1" ht="25.5">
      <c r="A322" s="46" t="s">
        <v>1240</v>
      </c>
      <c r="B322" s="63" t="s">
        <v>1132</v>
      </c>
      <c r="C322" s="48" t="s">
        <v>76</v>
      </c>
      <c r="D322" s="59" t="s">
        <v>77</v>
      </c>
      <c r="E322" s="49" t="s">
        <v>1241</v>
      </c>
      <c r="F322" s="50">
        <v>41604</v>
      </c>
      <c r="G322" s="51" t="s">
        <v>1036</v>
      </c>
      <c r="H322" s="51" t="s">
        <v>1242</v>
      </c>
      <c r="I322" s="52"/>
      <c r="J322" s="52"/>
      <c r="K322" s="52"/>
      <c r="L322" s="52"/>
      <c r="M322" s="52"/>
      <c r="N322" s="53">
        <f t="shared" si="21"/>
        <v>0</v>
      </c>
      <c r="O322" s="54"/>
      <c r="P322" s="54"/>
      <c r="Q322" s="55">
        <f t="shared" si="18"/>
        <v>0</v>
      </c>
      <c r="R322" s="56">
        <v>8814</v>
      </c>
      <c r="S322" s="56"/>
      <c r="T322" s="56"/>
      <c r="U322" s="56"/>
      <c r="V322" s="56"/>
      <c r="W322" s="57">
        <f t="shared" si="19"/>
        <v>8814</v>
      </c>
      <c r="X322" s="58">
        <f t="shared" si="20"/>
        <v>8814</v>
      </c>
    </row>
    <row r="323" spans="1:24" s="45" customFormat="1" ht="38.25">
      <c r="A323" s="46" t="s">
        <v>1243</v>
      </c>
      <c r="B323" s="47" t="s">
        <v>1193</v>
      </c>
      <c r="C323" s="48" t="s">
        <v>296</v>
      </c>
      <c r="D323" s="48" t="s">
        <v>48</v>
      </c>
      <c r="E323" s="49" t="s">
        <v>1244</v>
      </c>
      <c r="F323" s="50">
        <v>41615</v>
      </c>
      <c r="G323" s="51" t="s">
        <v>1245</v>
      </c>
      <c r="H323" s="51" t="s">
        <v>1246</v>
      </c>
      <c r="I323" s="52">
        <v>430.08</v>
      </c>
      <c r="J323" s="52"/>
      <c r="K323" s="52"/>
      <c r="L323" s="52"/>
      <c r="M323" s="52"/>
      <c r="N323" s="53">
        <f t="shared" si="21"/>
        <v>430.08</v>
      </c>
      <c r="O323" s="54"/>
      <c r="P323" s="54"/>
      <c r="Q323" s="55">
        <f t="shared" ref="Q323:Q368" si="22">SUM(O323:P323)</f>
        <v>0</v>
      </c>
      <c r="R323" s="56"/>
      <c r="S323" s="56"/>
      <c r="T323" s="56"/>
      <c r="U323" s="56"/>
      <c r="V323" s="56"/>
      <c r="W323" s="57">
        <f t="shared" si="19"/>
        <v>0</v>
      </c>
      <c r="X323" s="58">
        <f t="shared" si="20"/>
        <v>430.08</v>
      </c>
    </row>
    <row r="324" spans="1:24" s="45" customFormat="1" ht="51">
      <c r="A324" s="46" t="s">
        <v>1247</v>
      </c>
      <c r="B324" s="47" t="s">
        <v>1243</v>
      </c>
      <c r="C324" s="48" t="s">
        <v>76</v>
      </c>
      <c r="D324" s="48" t="s">
        <v>77</v>
      </c>
      <c r="E324" s="49" t="s">
        <v>1248</v>
      </c>
      <c r="F324" s="50">
        <v>41619</v>
      </c>
      <c r="G324" s="51" t="s">
        <v>1249</v>
      </c>
      <c r="H324" s="51" t="s">
        <v>1250</v>
      </c>
      <c r="I324" s="52"/>
      <c r="J324" s="52"/>
      <c r="K324" s="52"/>
      <c r="L324" s="52"/>
      <c r="M324" s="52"/>
      <c r="N324" s="53">
        <f t="shared" si="21"/>
        <v>0</v>
      </c>
      <c r="O324" s="54"/>
      <c r="P324" s="54"/>
      <c r="Q324" s="55">
        <f t="shared" si="22"/>
        <v>0</v>
      </c>
      <c r="R324" s="56">
        <v>11970.09</v>
      </c>
      <c r="S324" s="56"/>
      <c r="T324" s="56"/>
      <c r="U324" s="56"/>
      <c r="V324" s="56"/>
      <c r="W324" s="57">
        <f t="shared" ref="W324:W368" si="23">SUM(R324:V324)</f>
        <v>11970.09</v>
      </c>
      <c r="X324" s="58">
        <f t="shared" ref="X324:X368" si="24">N324+Q324+W324</f>
        <v>11970.09</v>
      </c>
    </row>
    <row r="325" spans="1:24" s="45" customFormat="1" ht="25.5">
      <c r="A325" s="46" t="s">
        <v>1251</v>
      </c>
      <c r="B325" s="47" t="s">
        <v>1252</v>
      </c>
      <c r="C325" s="48" t="s">
        <v>564</v>
      </c>
      <c r="D325" s="48" t="s">
        <v>48</v>
      </c>
      <c r="E325" s="49" t="s">
        <v>1253</v>
      </c>
      <c r="F325" s="50">
        <v>41615</v>
      </c>
      <c r="G325" s="51" t="s">
        <v>1036</v>
      </c>
      <c r="H325" s="51" t="s">
        <v>1254</v>
      </c>
      <c r="I325" s="52">
        <v>27998</v>
      </c>
      <c r="J325" s="52"/>
      <c r="K325" s="52"/>
      <c r="L325" s="52"/>
      <c r="M325" s="52"/>
      <c r="N325" s="53">
        <f t="shared" si="21"/>
        <v>27998</v>
      </c>
      <c r="O325" s="54"/>
      <c r="P325" s="54"/>
      <c r="Q325" s="55">
        <f t="shared" si="22"/>
        <v>0</v>
      </c>
      <c r="R325" s="56"/>
      <c r="S325" s="56"/>
      <c r="T325" s="56"/>
      <c r="U325" s="56"/>
      <c r="V325" s="56"/>
      <c r="W325" s="57">
        <f t="shared" si="23"/>
        <v>0</v>
      </c>
      <c r="X325" s="58">
        <f t="shared" si="24"/>
        <v>27998</v>
      </c>
    </row>
    <row r="326" spans="1:24" s="31" customFormat="1" ht="25.5">
      <c r="A326" s="46" t="s">
        <v>1252</v>
      </c>
      <c r="B326" s="47" t="s">
        <v>1091</v>
      </c>
      <c r="C326" s="48" t="s">
        <v>296</v>
      </c>
      <c r="D326" s="59" t="s">
        <v>48</v>
      </c>
      <c r="E326" s="49" t="s">
        <v>1255</v>
      </c>
      <c r="F326" s="50">
        <v>41614</v>
      </c>
      <c r="G326" s="51" t="s">
        <v>1256</v>
      </c>
      <c r="H326" s="51" t="s">
        <v>1257</v>
      </c>
      <c r="I326" s="52">
        <v>1064</v>
      </c>
      <c r="J326" s="52"/>
      <c r="K326" s="52"/>
      <c r="L326" s="52"/>
      <c r="M326" s="52"/>
      <c r="N326" s="53">
        <f t="shared" si="21"/>
        <v>1064</v>
      </c>
      <c r="O326" s="54"/>
      <c r="P326" s="54"/>
      <c r="Q326" s="55">
        <f t="shared" si="22"/>
        <v>0</v>
      </c>
      <c r="R326" s="56"/>
      <c r="S326" s="56"/>
      <c r="T326" s="56"/>
      <c r="U326" s="56"/>
      <c r="V326" s="56"/>
      <c r="W326" s="57">
        <f t="shared" si="23"/>
        <v>0</v>
      </c>
      <c r="X326" s="58">
        <f t="shared" si="24"/>
        <v>1064</v>
      </c>
    </row>
    <row r="327" spans="1:24" s="31" customFormat="1" ht="25.5">
      <c r="A327" s="46" t="s">
        <v>1258</v>
      </c>
      <c r="B327" s="47" t="s">
        <v>1091</v>
      </c>
      <c r="C327" s="48" t="s">
        <v>296</v>
      </c>
      <c r="D327" s="59" t="s">
        <v>48</v>
      </c>
      <c r="E327" s="49" t="s">
        <v>1259</v>
      </c>
      <c r="F327" s="50">
        <v>41614</v>
      </c>
      <c r="G327" s="51" t="s">
        <v>1260</v>
      </c>
      <c r="H327" s="51" t="s">
        <v>1261</v>
      </c>
      <c r="I327" s="52">
        <v>2998.1</v>
      </c>
      <c r="J327" s="52"/>
      <c r="K327" s="52"/>
      <c r="L327" s="52"/>
      <c r="M327" s="52"/>
      <c r="N327" s="53">
        <f t="shared" si="21"/>
        <v>2998.1</v>
      </c>
      <c r="O327" s="54"/>
      <c r="P327" s="54"/>
      <c r="Q327" s="55">
        <f t="shared" si="22"/>
        <v>0</v>
      </c>
      <c r="R327" s="56"/>
      <c r="S327" s="56"/>
      <c r="T327" s="56"/>
      <c r="U327" s="56"/>
      <c r="V327" s="56"/>
      <c r="W327" s="57">
        <f t="shared" si="23"/>
        <v>0</v>
      </c>
      <c r="X327" s="58">
        <f t="shared" si="24"/>
        <v>2998.1</v>
      </c>
    </row>
    <row r="328" spans="1:24" s="45" customFormat="1" ht="38.25">
      <c r="A328" s="46" t="s">
        <v>1262</v>
      </c>
      <c r="B328" s="47" t="s">
        <v>1091</v>
      </c>
      <c r="C328" s="48" t="s">
        <v>296</v>
      </c>
      <c r="D328" s="59" t="s">
        <v>48</v>
      </c>
      <c r="E328" s="49" t="s">
        <v>1263</v>
      </c>
      <c r="F328" s="50">
        <v>41614</v>
      </c>
      <c r="G328" s="51" t="s">
        <v>179</v>
      </c>
      <c r="H328" s="51" t="s">
        <v>1264</v>
      </c>
      <c r="I328" s="52">
        <v>9808.4</v>
      </c>
      <c r="J328" s="52"/>
      <c r="K328" s="52"/>
      <c r="L328" s="52"/>
      <c r="M328" s="52"/>
      <c r="N328" s="53">
        <f t="shared" si="21"/>
        <v>9808.4</v>
      </c>
      <c r="O328" s="54"/>
      <c r="P328" s="54"/>
      <c r="Q328" s="55">
        <f t="shared" si="22"/>
        <v>0</v>
      </c>
      <c r="R328" s="56"/>
      <c r="S328" s="56"/>
      <c r="T328" s="56"/>
      <c r="U328" s="56"/>
      <c r="V328" s="56"/>
      <c r="W328" s="57">
        <f t="shared" si="23"/>
        <v>0</v>
      </c>
      <c r="X328" s="58">
        <f t="shared" si="24"/>
        <v>9808.4</v>
      </c>
    </row>
    <row r="329" spans="1:24" s="45" customFormat="1" ht="25.5">
      <c r="A329" s="46" t="s">
        <v>1265</v>
      </c>
      <c r="B329" s="47" t="s">
        <v>1091</v>
      </c>
      <c r="C329" s="48" t="s">
        <v>296</v>
      </c>
      <c r="D329" s="59" t="s">
        <v>48</v>
      </c>
      <c r="E329" s="49" t="s">
        <v>1266</v>
      </c>
      <c r="F329" s="50">
        <v>41614</v>
      </c>
      <c r="G329" s="51" t="s">
        <v>1267</v>
      </c>
      <c r="H329" s="51" t="s">
        <v>1268</v>
      </c>
      <c r="I329" s="52">
        <v>2847.6</v>
      </c>
      <c r="J329" s="52"/>
      <c r="K329" s="52"/>
      <c r="L329" s="52"/>
      <c r="M329" s="52"/>
      <c r="N329" s="53">
        <f t="shared" si="21"/>
        <v>2847.6</v>
      </c>
      <c r="O329" s="54"/>
      <c r="P329" s="54"/>
      <c r="Q329" s="55">
        <f t="shared" si="22"/>
        <v>0</v>
      </c>
      <c r="R329" s="56"/>
      <c r="S329" s="56"/>
      <c r="T329" s="56"/>
      <c r="U329" s="56"/>
      <c r="V329" s="56"/>
      <c r="W329" s="57">
        <f t="shared" si="23"/>
        <v>0</v>
      </c>
      <c r="X329" s="58">
        <f t="shared" si="24"/>
        <v>2847.6</v>
      </c>
    </row>
    <row r="330" spans="1:24" s="45" customFormat="1" ht="25.5">
      <c r="A330" s="46" t="s">
        <v>1269</v>
      </c>
      <c r="B330" s="47" t="s">
        <v>1174</v>
      </c>
      <c r="C330" s="48" t="s">
        <v>564</v>
      </c>
      <c r="D330" s="48" t="s">
        <v>48</v>
      </c>
      <c r="E330" s="49" t="s">
        <v>1270</v>
      </c>
      <c r="F330" s="50">
        <v>41615</v>
      </c>
      <c r="G330" s="51" t="s">
        <v>532</v>
      </c>
      <c r="H330" s="51" t="s">
        <v>1271</v>
      </c>
      <c r="I330" s="52">
        <v>4711.5200000000004</v>
      </c>
      <c r="J330" s="52"/>
      <c r="K330" s="52"/>
      <c r="L330" s="52"/>
      <c r="M330" s="52"/>
      <c r="N330" s="53">
        <f t="shared" si="21"/>
        <v>4711.5200000000004</v>
      </c>
      <c r="O330" s="54"/>
      <c r="P330" s="54"/>
      <c r="Q330" s="55">
        <f t="shared" si="22"/>
        <v>0</v>
      </c>
      <c r="R330" s="56"/>
      <c r="S330" s="56"/>
      <c r="T330" s="56"/>
      <c r="U330" s="56"/>
      <c r="V330" s="56"/>
      <c r="W330" s="57">
        <f t="shared" si="23"/>
        <v>0</v>
      </c>
      <c r="X330" s="58">
        <f t="shared" si="24"/>
        <v>4711.5200000000004</v>
      </c>
    </row>
    <row r="331" spans="1:24" s="31" customFormat="1" ht="38.25">
      <c r="A331" s="46" t="s">
        <v>1272</v>
      </c>
      <c r="B331" s="47" t="s">
        <v>1174</v>
      </c>
      <c r="C331" s="48" t="s">
        <v>530</v>
      </c>
      <c r="D331" s="48" t="s">
        <v>34</v>
      </c>
      <c r="E331" s="49" t="s">
        <v>1273</v>
      </c>
      <c r="F331" s="50">
        <v>41615</v>
      </c>
      <c r="G331" s="51" t="s">
        <v>532</v>
      </c>
      <c r="H331" s="51" t="s">
        <v>1274</v>
      </c>
      <c r="I331" s="52"/>
      <c r="J331" s="52"/>
      <c r="K331" s="52"/>
      <c r="L331" s="52"/>
      <c r="M331" s="52"/>
      <c r="N331" s="53">
        <f t="shared" si="21"/>
        <v>0</v>
      </c>
      <c r="O331" s="54"/>
      <c r="P331" s="54"/>
      <c r="Q331" s="55">
        <f t="shared" si="22"/>
        <v>0</v>
      </c>
      <c r="R331" s="56"/>
      <c r="S331" s="56">
        <v>9320.3700000000008</v>
      </c>
      <c r="T331" s="56"/>
      <c r="U331" s="56"/>
      <c r="V331" s="56"/>
      <c r="W331" s="57">
        <f t="shared" si="23"/>
        <v>9320.3700000000008</v>
      </c>
      <c r="X331" s="58">
        <f t="shared" si="24"/>
        <v>9320.3700000000008</v>
      </c>
    </row>
    <row r="332" spans="1:24" s="31" customFormat="1" ht="25.5">
      <c r="A332" s="46" t="s">
        <v>1275</v>
      </c>
      <c r="B332" s="47" t="s">
        <v>1174</v>
      </c>
      <c r="C332" s="48" t="s">
        <v>530</v>
      </c>
      <c r="D332" s="48" t="s">
        <v>34</v>
      </c>
      <c r="E332" s="49" t="s">
        <v>1276</v>
      </c>
      <c r="F332" s="50">
        <v>41615</v>
      </c>
      <c r="G332" s="51" t="s">
        <v>1277</v>
      </c>
      <c r="H332" s="51" t="s">
        <v>1278</v>
      </c>
      <c r="I332" s="52"/>
      <c r="J332" s="52"/>
      <c r="K332" s="52"/>
      <c r="L332" s="52"/>
      <c r="M332" s="52"/>
      <c r="N332" s="53">
        <f t="shared" si="21"/>
        <v>0</v>
      </c>
      <c r="O332" s="54"/>
      <c r="P332" s="54"/>
      <c r="Q332" s="55">
        <f t="shared" si="22"/>
        <v>0</v>
      </c>
      <c r="R332" s="56"/>
      <c r="S332" s="56">
        <v>1589</v>
      </c>
      <c r="T332" s="56"/>
      <c r="U332" s="56"/>
      <c r="V332" s="56"/>
      <c r="W332" s="57">
        <f t="shared" si="23"/>
        <v>1589</v>
      </c>
      <c r="X332" s="58">
        <f t="shared" si="24"/>
        <v>1589</v>
      </c>
    </row>
    <row r="333" spans="1:24" s="31" customFormat="1" ht="38.25">
      <c r="A333" s="46" t="s">
        <v>1279</v>
      </c>
      <c r="B333" s="47" t="s">
        <v>1211</v>
      </c>
      <c r="C333" s="48" t="s">
        <v>1142</v>
      </c>
      <c r="D333" s="48" t="s">
        <v>30</v>
      </c>
      <c r="E333" s="49" t="s">
        <v>1280</v>
      </c>
      <c r="F333" s="50">
        <v>41614</v>
      </c>
      <c r="G333" s="51" t="s">
        <v>1281</v>
      </c>
      <c r="H333" s="51" t="s">
        <v>1282</v>
      </c>
      <c r="I333" s="52"/>
      <c r="J333" s="52"/>
      <c r="K333" s="52"/>
      <c r="L333" s="52"/>
      <c r="M333" s="52">
        <v>2907</v>
      </c>
      <c r="N333" s="53">
        <f t="shared" si="21"/>
        <v>2907</v>
      </c>
      <c r="O333" s="54"/>
      <c r="P333" s="54"/>
      <c r="Q333" s="55">
        <f t="shared" si="22"/>
        <v>0</v>
      </c>
      <c r="R333" s="56"/>
      <c r="S333" s="56"/>
      <c r="T333" s="56"/>
      <c r="U333" s="56"/>
      <c r="V333" s="56"/>
      <c r="W333" s="57">
        <f t="shared" si="23"/>
        <v>0</v>
      </c>
      <c r="X333" s="58">
        <f t="shared" si="24"/>
        <v>2907</v>
      </c>
    </row>
    <row r="334" spans="1:24" s="45" customFormat="1" ht="38.25">
      <c r="A334" s="46" t="s">
        <v>1283</v>
      </c>
      <c r="B334" s="47" t="s">
        <v>1211</v>
      </c>
      <c r="C334" s="48" t="s">
        <v>1142</v>
      </c>
      <c r="D334" s="48" t="s">
        <v>30</v>
      </c>
      <c r="E334" s="49" t="s">
        <v>1284</v>
      </c>
      <c r="F334" s="50">
        <v>41614</v>
      </c>
      <c r="G334" s="51" t="s">
        <v>189</v>
      </c>
      <c r="H334" s="51" t="s">
        <v>1285</v>
      </c>
      <c r="I334" s="52"/>
      <c r="J334" s="52"/>
      <c r="K334" s="52"/>
      <c r="L334" s="52"/>
      <c r="M334" s="52">
        <v>64</v>
      </c>
      <c r="N334" s="53">
        <f t="shared" si="21"/>
        <v>64</v>
      </c>
      <c r="O334" s="54"/>
      <c r="P334" s="54"/>
      <c r="Q334" s="55">
        <f t="shared" si="22"/>
        <v>0</v>
      </c>
      <c r="R334" s="56"/>
      <c r="S334" s="56"/>
      <c r="T334" s="56"/>
      <c r="U334" s="56"/>
      <c r="V334" s="56"/>
      <c r="W334" s="57">
        <f t="shared" si="23"/>
        <v>0</v>
      </c>
      <c r="X334" s="58">
        <f t="shared" si="24"/>
        <v>64</v>
      </c>
    </row>
    <row r="335" spans="1:24" s="31" customFormat="1" ht="38.25">
      <c r="A335" s="46" t="s">
        <v>1286</v>
      </c>
      <c r="B335" s="47" t="s">
        <v>1211</v>
      </c>
      <c r="C335" s="48" t="s">
        <v>1142</v>
      </c>
      <c r="D335" s="48" t="s">
        <v>30</v>
      </c>
      <c r="E335" s="49" t="s">
        <v>1287</v>
      </c>
      <c r="F335" s="50">
        <v>41614</v>
      </c>
      <c r="G335" s="51" t="s">
        <v>1288</v>
      </c>
      <c r="H335" s="51" t="s">
        <v>1289</v>
      </c>
      <c r="I335" s="52"/>
      <c r="J335" s="52"/>
      <c r="K335" s="52"/>
      <c r="L335" s="52"/>
      <c r="M335" s="52">
        <v>368.7</v>
      </c>
      <c r="N335" s="53">
        <f t="shared" si="21"/>
        <v>368.7</v>
      </c>
      <c r="O335" s="54"/>
      <c r="P335" s="54"/>
      <c r="Q335" s="55">
        <f t="shared" si="22"/>
        <v>0</v>
      </c>
      <c r="R335" s="56"/>
      <c r="S335" s="56"/>
      <c r="T335" s="56"/>
      <c r="U335" s="56"/>
      <c r="V335" s="56"/>
      <c r="W335" s="57">
        <f t="shared" si="23"/>
        <v>0</v>
      </c>
      <c r="X335" s="58">
        <f t="shared" si="24"/>
        <v>368.7</v>
      </c>
    </row>
    <row r="336" spans="1:24" s="31" customFormat="1" ht="38.25">
      <c r="A336" s="46" t="s">
        <v>1290</v>
      </c>
      <c r="B336" s="47" t="s">
        <v>1211</v>
      </c>
      <c r="C336" s="48" t="s">
        <v>1142</v>
      </c>
      <c r="D336" s="48" t="s">
        <v>30</v>
      </c>
      <c r="E336" s="49" t="s">
        <v>1291</v>
      </c>
      <c r="F336" s="50">
        <v>41614</v>
      </c>
      <c r="G336" s="51" t="s">
        <v>1292</v>
      </c>
      <c r="H336" s="51" t="s">
        <v>1293</v>
      </c>
      <c r="I336" s="52"/>
      <c r="J336" s="52"/>
      <c r="K336" s="52"/>
      <c r="L336" s="52"/>
      <c r="M336" s="52">
        <v>1816.25</v>
      </c>
      <c r="N336" s="53">
        <f t="shared" si="21"/>
        <v>1816.25</v>
      </c>
      <c r="O336" s="54"/>
      <c r="P336" s="54"/>
      <c r="Q336" s="55">
        <f t="shared" si="22"/>
        <v>0</v>
      </c>
      <c r="R336" s="56"/>
      <c r="S336" s="56"/>
      <c r="T336" s="56"/>
      <c r="U336" s="56"/>
      <c r="V336" s="56"/>
      <c r="W336" s="57">
        <f t="shared" si="23"/>
        <v>0</v>
      </c>
      <c r="X336" s="58">
        <f t="shared" si="24"/>
        <v>1816.25</v>
      </c>
    </row>
    <row r="337" spans="1:24" s="31" customFormat="1" ht="38.25">
      <c r="A337" s="46" t="s">
        <v>1294</v>
      </c>
      <c r="B337" s="47" t="s">
        <v>1211</v>
      </c>
      <c r="C337" s="48" t="s">
        <v>1142</v>
      </c>
      <c r="D337" s="48" t="s">
        <v>30</v>
      </c>
      <c r="E337" s="49" t="s">
        <v>1295</v>
      </c>
      <c r="F337" s="50">
        <v>41614</v>
      </c>
      <c r="G337" s="51" t="s">
        <v>1296</v>
      </c>
      <c r="H337" s="51" t="s">
        <v>1297</v>
      </c>
      <c r="I337" s="52"/>
      <c r="J337" s="52"/>
      <c r="K337" s="52"/>
      <c r="L337" s="52"/>
      <c r="M337" s="52">
        <v>6283.7</v>
      </c>
      <c r="N337" s="53">
        <f t="shared" si="21"/>
        <v>6283.7</v>
      </c>
      <c r="O337" s="54"/>
      <c r="P337" s="54"/>
      <c r="Q337" s="55">
        <f t="shared" si="22"/>
        <v>0</v>
      </c>
      <c r="R337" s="56"/>
      <c r="S337" s="56"/>
      <c r="T337" s="56"/>
      <c r="U337" s="56"/>
      <c r="V337" s="56"/>
      <c r="W337" s="57">
        <f t="shared" si="23"/>
        <v>0</v>
      </c>
      <c r="X337" s="58">
        <f t="shared" si="24"/>
        <v>6283.7</v>
      </c>
    </row>
    <row r="338" spans="1:24" s="31" customFormat="1" ht="25.5">
      <c r="A338" s="46" t="s">
        <v>1298</v>
      </c>
      <c r="B338" s="47" t="s">
        <v>1160</v>
      </c>
      <c r="C338" s="48" t="s">
        <v>87</v>
      </c>
      <c r="D338" s="59" t="s">
        <v>29</v>
      </c>
      <c r="E338" s="49" t="s">
        <v>1299</v>
      </c>
      <c r="F338" s="50">
        <v>41615</v>
      </c>
      <c r="G338" s="51" t="s">
        <v>1300</v>
      </c>
      <c r="H338" s="51" t="s">
        <v>1301</v>
      </c>
      <c r="I338" s="52"/>
      <c r="J338" s="52"/>
      <c r="K338" s="52"/>
      <c r="L338" s="52">
        <v>297.12</v>
      </c>
      <c r="M338" s="52"/>
      <c r="N338" s="53">
        <f t="shared" si="21"/>
        <v>297.12</v>
      </c>
      <c r="O338" s="54"/>
      <c r="P338" s="64"/>
      <c r="Q338" s="55">
        <f t="shared" si="22"/>
        <v>0</v>
      </c>
      <c r="R338" s="56"/>
      <c r="S338" s="56"/>
      <c r="T338" s="56"/>
      <c r="U338" s="56"/>
      <c r="V338" s="56"/>
      <c r="W338" s="57">
        <f t="shared" si="23"/>
        <v>0</v>
      </c>
      <c r="X338" s="58">
        <f t="shared" si="24"/>
        <v>297.12</v>
      </c>
    </row>
    <row r="339" spans="1:24" s="31" customFormat="1" ht="25.5">
      <c r="A339" s="46" t="s">
        <v>1302</v>
      </c>
      <c r="B339" s="47" t="s">
        <v>1160</v>
      </c>
      <c r="C339" s="48" t="s">
        <v>87</v>
      </c>
      <c r="D339" s="59" t="s">
        <v>29</v>
      </c>
      <c r="E339" s="49" t="s">
        <v>1303</v>
      </c>
      <c r="F339" s="50">
        <v>41615</v>
      </c>
      <c r="G339" s="51" t="s">
        <v>1304</v>
      </c>
      <c r="H339" s="51" t="s">
        <v>1305</v>
      </c>
      <c r="I339" s="52"/>
      <c r="J339" s="52"/>
      <c r="K339" s="52"/>
      <c r="L339" s="52">
        <v>620</v>
      </c>
      <c r="M339" s="52"/>
      <c r="N339" s="53">
        <f t="shared" si="21"/>
        <v>620</v>
      </c>
      <c r="O339" s="54"/>
      <c r="P339" s="64"/>
      <c r="Q339" s="55">
        <f t="shared" si="22"/>
        <v>0</v>
      </c>
      <c r="R339" s="56"/>
      <c r="S339" s="56"/>
      <c r="T339" s="56"/>
      <c r="U339" s="56"/>
      <c r="V339" s="56"/>
      <c r="W339" s="57">
        <f t="shared" si="23"/>
        <v>0</v>
      </c>
      <c r="X339" s="58">
        <f t="shared" si="24"/>
        <v>620</v>
      </c>
    </row>
    <row r="340" spans="1:24" s="31" customFormat="1" ht="25.5">
      <c r="A340" s="46" t="s">
        <v>1306</v>
      </c>
      <c r="B340" s="47" t="s">
        <v>1160</v>
      </c>
      <c r="C340" s="48" t="s">
        <v>87</v>
      </c>
      <c r="D340" s="59" t="s">
        <v>29</v>
      </c>
      <c r="E340" s="49" t="s">
        <v>1307</v>
      </c>
      <c r="F340" s="50">
        <v>41615</v>
      </c>
      <c r="G340" s="51" t="s">
        <v>1036</v>
      </c>
      <c r="H340" s="51" t="s">
        <v>1308</v>
      </c>
      <c r="I340" s="52"/>
      <c r="J340" s="52"/>
      <c r="K340" s="52"/>
      <c r="L340" s="52">
        <v>6537</v>
      </c>
      <c r="M340" s="52"/>
      <c r="N340" s="53">
        <f t="shared" si="21"/>
        <v>6537</v>
      </c>
      <c r="O340" s="54"/>
      <c r="P340" s="64"/>
      <c r="Q340" s="55">
        <f t="shared" si="22"/>
        <v>0</v>
      </c>
      <c r="R340" s="56"/>
      <c r="S340" s="56"/>
      <c r="T340" s="56"/>
      <c r="U340" s="56"/>
      <c r="V340" s="56"/>
      <c r="W340" s="57">
        <f t="shared" si="23"/>
        <v>0</v>
      </c>
      <c r="X340" s="58">
        <f t="shared" si="24"/>
        <v>6537</v>
      </c>
    </row>
    <row r="341" spans="1:24" s="31" customFormat="1" ht="25.5">
      <c r="A341" s="46" t="s">
        <v>1309</v>
      </c>
      <c r="B341" s="63" t="s">
        <v>1218</v>
      </c>
      <c r="C341" s="48" t="s">
        <v>1142</v>
      </c>
      <c r="D341" s="59" t="s">
        <v>48</v>
      </c>
      <c r="E341" s="49" t="s">
        <v>1310</v>
      </c>
      <c r="F341" s="50">
        <v>41615</v>
      </c>
      <c r="G341" s="51" t="s">
        <v>1296</v>
      </c>
      <c r="H341" s="51" t="s">
        <v>1311</v>
      </c>
      <c r="I341" s="52">
        <v>17732.41</v>
      </c>
      <c r="J341" s="52"/>
      <c r="K341" s="52"/>
      <c r="L341" s="52"/>
      <c r="M341" s="52"/>
      <c r="N341" s="53">
        <f t="shared" si="21"/>
        <v>17732.41</v>
      </c>
      <c r="O341" s="54"/>
      <c r="P341" s="64"/>
      <c r="Q341" s="55">
        <f t="shared" si="22"/>
        <v>0</v>
      </c>
      <c r="R341" s="56"/>
      <c r="S341" s="56"/>
      <c r="T341" s="56"/>
      <c r="U341" s="56"/>
      <c r="V341" s="56"/>
      <c r="W341" s="57">
        <f t="shared" si="23"/>
        <v>0</v>
      </c>
      <c r="X341" s="58">
        <f t="shared" si="24"/>
        <v>17732.41</v>
      </c>
    </row>
    <row r="342" spans="1:24" s="31" customFormat="1" ht="25.5">
      <c r="A342" s="46" t="s">
        <v>1312</v>
      </c>
      <c r="B342" s="63" t="s">
        <v>1218</v>
      </c>
      <c r="C342" s="48" t="s">
        <v>1142</v>
      </c>
      <c r="D342" s="59" t="s">
        <v>48</v>
      </c>
      <c r="E342" s="49" t="s">
        <v>1313</v>
      </c>
      <c r="F342" s="50">
        <v>41615</v>
      </c>
      <c r="G342" s="51" t="s">
        <v>899</v>
      </c>
      <c r="H342" s="51" t="s">
        <v>1314</v>
      </c>
      <c r="I342" s="52">
        <v>6867.15</v>
      </c>
      <c r="J342" s="52"/>
      <c r="K342" s="52"/>
      <c r="L342" s="52"/>
      <c r="M342" s="52"/>
      <c r="N342" s="53">
        <f t="shared" si="21"/>
        <v>6867.15</v>
      </c>
      <c r="O342" s="54"/>
      <c r="P342" s="54"/>
      <c r="Q342" s="55">
        <f t="shared" si="22"/>
        <v>0</v>
      </c>
      <c r="R342" s="56"/>
      <c r="S342" s="56"/>
      <c r="T342" s="56"/>
      <c r="U342" s="56"/>
      <c r="V342" s="56"/>
      <c r="W342" s="57">
        <f t="shared" si="23"/>
        <v>0</v>
      </c>
      <c r="X342" s="58">
        <f t="shared" si="24"/>
        <v>6867.15</v>
      </c>
    </row>
    <row r="343" spans="1:24" s="31" customFormat="1" ht="25.5">
      <c r="A343" s="46" t="s">
        <v>1315</v>
      </c>
      <c r="B343" s="63" t="s">
        <v>1218</v>
      </c>
      <c r="C343" s="48" t="s">
        <v>1142</v>
      </c>
      <c r="D343" s="59" t="s">
        <v>48</v>
      </c>
      <c r="E343" s="49" t="s">
        <v>1316</v>
      </c>
      <c r="F343" s="50">
        <v>41615</v>
      </c>
      <c r="G343" s="51" t="s">
        <v>189</v>
      </c>
      <c r="H343" s="51" t="s">
        <v>1317</v>
      </c>
      <c r="I343" s="52">
        <v>5952.22</v>
      </c>
      <c r="J343" s="52"/>
      <c r="K343" s="52"/>
      <c r="L343" s="52"/>
      <c r="M343" s="52"/>
      <c r="N343" s="53">
        <f t="shared" si="21"/>
        <v>5952.22</v>
      </c>
      <c r="O343" s="54"/>
      <c r="P343" s="54"/>
      <c r="Q343" s="55">
        <f t="shared" si="22"/>
        <v>0</v>
      </c>
      <c r="R343" s="56"/>
      <c r="S343" s="56"/>
      <c r="T343" s="56"/>
      <c r="U343" s="56"/>
      <c r="V343" s="56"/>
      <c r="W343" s="57">
        <f t="shared" si="23"/>
        <v>0</v>
      </c>
      <c r="X343" s="58">
        <f t="shared" si="24"/>
        <v>5952.22</v>
      </c>
    </row>
    <row r="344" spans="1:24" s="31" customFormat="1" ht="26.25" customHeight="1">
      <c r="A344" s="46" t="s">
        <v>1318</v>
      </c>
      <c r="B344" s="47" t="s">
        <v>1188</v>
      </c>
      <c r="C344" s="48" t="s">
        <v>564</v>
      </c>
      <c r="D344" s="59" t="s">
        <v>48</v>
      </c>
      <c r="E344" s="49" t="s">
        <v>1319</v>
      </c>
      <c r="F344" s="50">
        <v>41611</v>
      </c>
      <c r="G344" s="51" t="s">
        <v>1040</v>
      </c>
      <c r="H344" s="51" t="s">
        <v>1320</v>
      </c>
      <c r="I344" s="52">
        <f>2400.69</f>
        <v>2400.69</v>
      </c>
      <c r="J344" s="52"/>
      <c r="K344" s="52"/>
      <c r="L344" s="52"/>
      <c r="M344" s="52"/>
      <c r="N344" s="53">
        <f t="shared" si="21"/>
        <v>2400.69</v>
      </c>
      <c r="O344" s="54"/>
      <c r="P344" s="54"/>
      <c r="Q344" s="55">
        <f t="shared" si="22"/>
        <v>0</v>
      </c>
      <c r="R344" s="56"/>
      <c r="S344" s="56"/>
      <c r="T344" s="56"/>
      <c r="U344" s="56"/>
      <c r="V344" s="56"/>
      <c r="W344" s="57">
        <f t="shared" si="23"/>
        <v>0</v>
      </c>
      <c r="X344" s="58">
        <f t="shared" si="24"/>
        <v>2400.69</v>
      </c>
    </row>
    <row r="345" spans="1:24" s="31" customFormat="1" ht="25.5">
      <c r="A345" s="46" t="s">
        <v>1321</v>
      </c>
      <c r="B345" s="47" t="s">
        <v>1188</v>
      </c>
      <c r="C345" s="48" t="s">
        <v>564</v>
      </c>
      <c r="D345" s="59" t="s">
        <v>48</v>
      </c>
      <c r="E345" s="49" t="s">
        <v>1322</v>
      </c>
      <c r="F345" s="50">
        <v>41611</v>
      </c>
      <c r="G345" s="51" t="s">
        <v>1036</v>
      </c>
      <c r="H345" s="51" t="s">
        <v>1323</v>
      </c>
      <c r="I345" s="52">
        <v>415</v>
      </c>
      <c r="J345" s="52"/>
      <c r="K345" s="52"/>
      <c r="L345" s="52"/>
      <c r="M345" s="52"/>
      <c r="N345" s="53">
        <f t="shared" si="21"/>
        <v>415</v>
      </c>
      <c r="O345" s="54"/>
      <c r="P345" s="54"/>
      <c r="Q345" s="55">
        <f t="shared" si="22"/>
        <v>0</v>
      </c>
      <c r="R345" s="56"/>
      <c r="S345" s="56"/>
      <c r="T345" s="56"/>
      <c r="U345" s="56"/>
      <c r="V345" s="56"/>
      <c r="W345" s="57">
        <f t="shared" si="23"/>
        <v>0</v>
      </c>
      <c r="X345" s="58">
        <f t="shared" si="24"/>
        <v>415</v>
      </c>
    </row>
    <row r="346" spans="1:24" s="45" customFormat="1" ht="38.25">
      <c r="A346" s="46" t="s">
        <v>1324</v>
      </c>
      <c r="B346" s="47" t="s">
        <v>1221</v>
      </c>
      <c r="C346" s="48" t="s">
        <v>1142</v>
      </c>
      <c r="D346" s="48" t="s">
        <v>30</v>
      </c>
      <c r="E346" s="49" t="s">
        <v>1325</v>
      </c>
      <c r="F346" s="50">
        <v>41617</v>
      </c>
      <c r="G346" s="51" t="s">
        <v>189</v>
      </c>
      <c r="H346" s="51" t="s">
        <v>1326</v>
      </c>
      <c r="I346" s="52"/>
      <c r="J346" s="52"/>
      <c r="K346" s="52"/>
      <c r="L346" s="52"/>
      <c r="M346" s="52">
        <v>19794.349999999999</v>
      </c>
      <c r="N346" s="53">
        <f t="shared" si="21"/>
        <v>19794.349999999999</v>
      </c>
      <c r="O346" s="54"/>
      <c r="P346" s="54"/>
      <c r="Q346" s="55">
        <f t="shared" si="22"/>
        <v>0</v>
      </c>
      <c r="R346" s="56"/>
      <c r="S346" s="56"/>
      <c r="T346" s="56"/>
      <c r="U346" s="56"/>
      <c r="V346" s="56"/>
      <c r="W346" s="57">
        <f t="shared" si="23"/>
        <v>0</v>
      </c>
      <c r="X346" s="58">
        <f t="shared" si="24"/>
        <v>19794.349999999999</v>
      </c>
    </row>
    <row r="347" spans="1:24" s="45" customFormat="1" ht="38.25">
      <c r="A347" s="46" t="s">
        <v>1327</v>
      </c>
      <c r="B347" s="47" t="s">
        <v>1221</v>
      </c>
      <c r="C347" s="48" t="s">
        <v>1142</v>
      </c>
      <c r="D347" s="48" t="s">
        <v>30</v>
      </c>
      <c r="E347" s="49" t="s">
        <v>1328</v>
      </c>
      <c r="F347" s="50">
        <v>41617</v>
      </c>
      <c r="G347" s="51" t="s">
        <v>1281</v>
      </c>
      <c r="H347" s="51" t="s">
        <v>1329</v>
      </c>
      <c r="I347" s="52"/>
      <c r="J347" s="52"/>
      <c r="K347" s="52"/>
      <c r="L347" s="52"/>
      <c r="M347" s="52">
        <v>925.25</v>
      </c>
      <c r="N347" s="53">
        <f t="shared" si="21"/>
        <v>925.25</v>
      </c>
      <c r="O347" s="54"/>
      <c r="P347" s="54"/>
      <c r="Q347" s="55">
        <f t="shared" si="22"/>
        <v>0</v>
      </c>
      <c r="R347" s="56"/>
      <c r="S347" s="56"/>
      <c r="T347" s="56"/>
      <c r="U347" s="56"/>
      <c r="V347" s="56"/>
      <c r="W347" s="57">
        <f t="shared" si="23"/>
        <v>0</v>
      </c>
      <c r="X347" s="58">
        <f t="shared" si="24"/>
        <v>925.25</v>
      </c>
    </row>
    <row r="348" spans="1:24" s="45" customFormat="1" ht="38.25">
      <c r="A348" s="46" t="s">
        <v>1330</v>
      </c>
      <c r="B348" s="47" t="s">
        <v>1221</v>
      </c>
      <c r="C348" s="48" t="s">
        <v>1142</v>
      </c>
      <c r="D348" s="48" t="s">
        <v>30</v>
      </c>
      <c r="E348" s="49" t="s">
        <v>1331</v>
      </c>
      <c r="F348" s="50">
        <v>41617</v>
      </c>
      <c r="G348" s="51" t="s">
        <v>880</v>
      </c>
      <c r="H348" s="51" t="s">
        <v>1332</v>
      </c>
      <c r="I348" s="52"/>
      <c r="J348" s="52"/>
      <c r="K348" s="52"/>
      <c r="L348" s="52"/>
      <c r="M348" s="52">
        <v>21806.63</v>
      </c>
      <c r="N348" s="53">
        <f t="shared" si="21"/>
        <v>21806.63</v>
      </c>
      <c r="O348" s="54"/>
      <c r="P348" s="54"/>
      <c r="Q348" s="55">
        <f t="shared" si="22"/>
        <v>0</v>
      </c>
      <c r="R348" s="56"/>
      <c r="S348" s="56"/>
      <c r="T348" s="56"/>
      <c r="U348" s="56"/>
      <c r="V348" s="56"/>
      <c r="W348" s="57">
        <f t="shared" si="23"/>
        <v>0</v>
      </c>
      <c r="X348" s="58">
        <f t="shared" si="24"/>
        <v>21806.63</v>
      </c>
    </row>
    <row r="349" spans="1:24" s="45" customFormat="1" ht="38.25">
      <c r="A349" s="46" t="s">
        <v>1333</v>
      </c>
      <c r="B349" s="47" t="s">
        <v>1221</v>
      </c>
      <c r="C349" s="48" t="s">
        <v>1142</v>
      </c>
      <c r="D349" s="48" t="s">
        <v>30</v>
      </c>
      <c r="E349" s="49" t="s">
        <v>1334</v>
      </c>
      <c r="F349" s="50">
        <v>41617</v>
      </c>
      <c r="G349" s="51" t="s">
        <v>899</v>
      </c>
      <c r="H349" s="51" t="s">
        <v>1335</v>
      </c>
      <c r="I349" s="52"/>
      <c r="J349" s="52"/>
      <c r="K349" s="52"/>
      <c r="L349" s="52"/>
      <c r="M349" s="52">
        <v>2855.3</v>
      </c>
      <c r="N349" s="53">
        <f t="shared" si="21"/>
        <v>2855.3</v>
      </c>
      <c r="O349" s="54"/>
      <c r="P349" s="54"/>
      <c r="Q349" s="55">
        <f t="shared" si="22"/>
        <v>0</v>
      </c>
      <c r="R349" s="56"/>
      <c r="S349" s="56"/>
      <c r="T349" s="56"/>
      <c r="U349" s="56"/>
      <c r="V349" s="56"/>
      <c r="W349" s="57">
        <f t="shared" si="23"/>
        <v>0</v>
      </c>
      <c r="X349" s="58">
        <f t="shared" si="24"/>
        <v>2855.3</v>
      </c>
    </row>
    <row r="350" spans="1:24" s="45" customFormat="1" ht="38.25">
      <c r="A350" s="46" t="s">
        <v>1336</v>
      </c>
      <c r="B350" s="47" t="s">
        <v>1221</v>
      </c>
      <c r="C350" s="48" t="s">
        <v>1142</v>
      </c>
      <c r="D350" s="48" t="s">
        <v>30</v>
      </c>
      <c r="E350" s="49" t="s">
        <v>1337</v>
      </c>
      <c r="F350" s="50">
        <v>41617</v>
      </c>
      <c r="G350" s="51" t="s">
        <v>956</v>
      </c>
      <c r="H350" s="51" t="s">
        <v>1338</v>
      </c>
      <c r="I350" s="52"/>
      <c r="J350" s="52"/>
      <c r="K350" s="52"/>
      <c r="L350" s="52"/>
      <c r="M350" s="52">
        <v>6358.46</v>
      </c>
      <c r="N350" s="53">
        <f t="shared" si="21"/>
        <v>6358.46</v>
      </c>
      <c r="O350" s="54"/>
      <c r="P350" s="54"/>
      <c r="Q350" s="55">
        <f t="shared" si="22"/>
        <v>0</v>
      </c>
      <c r="R350" s="56"/>
      <c r="S350" s="56"/>
      <c r="T350" s="56"/>
      <c r="U350" s="56"/>
      <c r="V350" s="56"/>
      <c r="W350" s="57">
        <f t="shared" si="23"/>
        <v>0</v>
      </c>
      <c r="X350" s="58">
        <f t="shared" si="24"/>
        <v>6358.46</v>
      </c>
    </row>
    <row r="351" spans="1:24" s="45" customFormat="1" ht="38.25">
      <c r="A351" s="46" t="s">
        <v>1339</v>
      </c>
      <c r="B351" s="47" t="s">
        <v>1265</v>
      </c>
      <c r="C351" s="48" t="s">
        <v>296</v>
      </c>
      <c r="D351" s="48" t="s">
        <v>48</v>
      </c>
      <c r="E351" s="49" t="s">
        <v>1340</v>
      </c>
      <c r="F351" s="50">
        <v>41621</v>
      </c>
      <c r="G351" s="51" t="s">
        <v>1341</v>
      </c>
      <c r="H351" s="51" t="s">
        <v>1342</v>
      </c>
      <c r="I351" s="52">
        <v>550</v>
      </c>
      <c r="J351" s="52"/>
      <c r="K351" s="52"/>
      <c r="L351" s="52"/>
      <c r="M351" s="52"/>
      <c r="N351" s="53">
        <f t="shared" si="21"/>
        <v>550</v>
      </c>
      <c r="O351" s="54"/>
      <c r="P351" s="54"/>
      <c r="Q351" s="55">
        <f t="shared" si="22"/>
        <v>0</v>
      </c>
      <c r="R351" s="56"/>
      <c r="S351" s="56"/>
      <c r="T351" s="56"/>
      <c r="U351" s="56"/>
      <c r="V351" s="56"/>
      <c r="W351" s="57">
        <f t="shared" si="23"/>
        <v>0</v>
      </c>
      <c r="X351" s="58">
        <f t="shared" si="24"/>
        <v>550</v>
      </c>
    </row>
    <row r="352" spans="1:24" s="45" customFormat="1" ht="38.25">
      <c r="A352" s="46" t="s">
        <v>1343</v>
      </c>
      <c r="B352" s="47" t="s">
        <v>1240</v>
      </c>
      <c r="C352" s="48" t="s">
        <v>1142</v>
      </c>
      <c r="D352" s="48" t="s">
        <v>30</v>
      </c>
      <c r="E352" s="49" t="s">
        <v>1344</v>
      </c>
      <c r="F352" s="50">
        <v>41619</v>
      </c>
      <c r="G352" s="51" t="s">
        <v>985</v>
      </c>
      <c r="H352" s="51" t="s">
        <v>1345</v>
      </c>
      <c r="I352" s="52"/>
      <c r="J352" s="52"/>
      <c r="K352" s="52"/>
      <c r="L352" s="52"/>
      <c r="M352" s="52">
        <v>3723</v>
      </c>
      <c r="N352" s="53">
        <f t="shared" si="21"/>
        <v>3723</v>
      </c>
      <c r="O352" s="54"/>
      <c r="P352" s="54"/>
      <c r="Q352" s="55">
        <f t="shared" si="22"/>
        <v>0</v>
      </c>
      <c r="R352" s="56"/>
      <c r="S352" s="56"/>
      <c r="T352" s="56"/>
      <c r="U352" s="56"/>
      <c r="V352" s="56"/>
      <c r="W352" s="57">
        <f t="shared" si="23"/>
        <v>0</v>
      </c>
      <c r="X352" s="58">
        <f t="shared" si="24"/>
        <v>3723</v>
      </c>
    </row>
    <row r="353" spans="1:24" s="45" customFormat="1" ht="38.25">
      <c r="A353" s="46" t="s">
        <v>1346</v>
      </c>
      <c r="B353" s="47" t="s">
        <v>1240</v>
      </c>
      <c r="C353" s="48" t="s">
        <v>1142</v>
      </c>
      <c r="D353" s="48" t="s">
        <v>30</v>
      </c>
      <c r="E353" s="49" t="s">
        <v>1347</v>
      </c>
      <c r="F353" s="50">
        <v>41619</v>
      </c>
      <c r="G353" s="51" t="s">
        <v>179</v>
      </c>
      <c r="H353" s="51" t="s">
        <v>1348</v>
      </c>
      <c r="I353" s="52"/>
      <c r="J353" s="52"/>
      <c r="K353" s="52"/>
      <c r="L353" s="52"/>
      <c r="M353" s="52">
        <v>1017</v>
      </c>
      <c r="N353" s="53">
        <f t="shared" si="21"/>
        <v>1017</v>
      </c>
      <c r="O353" s="54"/>
      <c r="P353" s="54"/>
      <c r="Q353" s="55">
        <f t="shared" si="22"/>
        <v>0</v>
      </c>
      <c r="R353" s="56"/>
      <c r="S353" s="56"/>
      <c r="T353" s="56"/>
      <c r="U353" s="56"/>
      <c r="V353" s="56"/>
      <c r="W353" s="57">
        <f t="shared" si="23"/>
        <v>0</v>
      </c>
      <c r="X353" s="58">
        <f t="shared" si="24"/>
        <v>1017</v>
      </c>
    </row>
    <row r="354" spans="1:24" s="45" customFormat="1" ht="38.25">
      <c r="A354" s="46" t="s">
        <v>1349</v>
      </c>
      <c r="B354" s="47" t="s">
        <v>1240</v>
      </c>
      <c r="C354" s="48" t="s">
        <v>1142</v>
      </c>
      <c r="D354" s="48" t="s">
        <v>30</v>
      </c>
      <c r="E354" s="49" t="s">
        <v>1350</v>
      </c>
      <c r="F354" s="50">
        <v>41619</v>
      </c>
      <c r="G354" s="51" t="s">
        <v>189</v>
      </c>
      <c r="H354" s="51" t="s">
        <v>1351</v>
      </c>
      <c r="I354" s="52"/>
      <c r="J354" s="52"/>
      <c r="K354" s="52"/>
      <c r="L354" s="52"/>
      <c r="M354" s="52">
        <v>2399</v>
      </c>
      <c r="N354" s="53">
        <f t="shared" si="21"/>
        <v>2399</v>
      </c>
      <c r="O354" s="54"/>
      <c r="P354" s="54"/>
      <c r="Q354" s="55">
        <f t="shared" si="22"/>
        <v>0</v>
      </c>
      <c r="R354" s="56"/>
      <c r="S354" s="56"/>
      <c r="T354" s="56"/>
      <c r="U354" s="56"/>
      <c r="V354" s="56"/>
      <c r="W354" s="57">
        <f t="shared" si="23"/>
        <v>0</v>
      </c>
      <c r="X354" s="58">
        <f t="shared" si="24"/>
        <v>2399</v>
      </c>
    </row>
    <row r="355" spans="1:24" s="45" customFormat="1" ht="38.25">
      <c r="A355" s="46" t="s">
        <v>1352</v>
      </c>
      <c r="B355" s="47" t="s">
        <v>1251</v>
      </c>
      <c r="C355" s="48" t="s">
        <v>1142</v>
      </c>
      <c r="D355" s="48" t="s">
        <v>30</v>
      </c>
      <c r="E355" s="49" t="s">
        <v>1353</v>
      </c>
      <c r="F355" s="50">
        <v>41619</v>
      </c>
      <c r="G355" s="51" t="s">
        <v>1354</v>
      </c>
      <c r="H355" s="51" t="s">
        <v>1355</v>
      </c>
      <c r="I355" s="52"/>
      <c r="J355" s="52"/>
      <c r="K355" s="52"/>
      <c r="L355" s="52"/>
      <c r="M355" s="52">
        <v>4500</v>
      </c>
      <c r="N355" s="53">
        <f t="shared" si="21"/>
        <v>4500</v>
      </c>
      <c r="O355" s="54"/>
      <c r="P355" s="54"/>
      <c r="Q355" s="55">
        <f t="shared" si="22"/>
        <v>0</v>
      </c>
      <c r="R355" s="56"/>
      <c r="S355" s="56"/>
      <c r="T355" s="56"/>
      <c r="U355" s="56"/>
      <c r="V355" s="56"/>
      <c r="W355" s="57">
        <f t="shared" si="23"/>
        <v>0</v>
      </c>
      <c r="X355" s="58">
        <f t="shared" si="24"/>
        <v>4500</v>
      </c>
    </row>
    <row r="356" spans="1:24" s="45" customFormat="1" ht="25.5">
      <c r="A356" s="46" t="s">
        <v>1356</v>
      </c>
      <c r="B356" s="47" t="s">
        <v>1228</v>
      </c>
      <c r="C356" s="48" t="s">
        <v>230</v>
      </c>
      <c r="D356" s="48" t="s">
        <v>48</v>
      </c>
      <c r="E356" s="49" t="s">
        <v>1357</v>
      </c>
      <c r="F356" s="50">
        <v>41624</v>
      </c>
      <c r="G356" s="51" t="s">
        <v>1358</v>
      </c>
      <c r="H356" s="51" t="s">
        <v>1359</v>
      </c>
      <c r="I356" s="52">
        <v>2577.5</v>
      </c>
      <c r="J356" s="52"/>
      <c r="K356" s="52"/>
      <c r="L356" s="52"/>
      <c r="M356" s="52"/>
      <c r="N356" s="53">
        <f t="shared" si="21"/>
        <v>2577.5</v>
      </c>
      <c r="O356" s="54"/>
      <c r="P356" s="54"/>
      <c r="Q356" s="55">
        <f t="shared" si="22"/>
        <v>0</v>
      </c>
      <c r="R356" s="56"/>
      <c r="S356" s="56"/>
      <c r="T356" s="56"/>
      <c r="U356" s="56"/>
      <c r="V356" s="56"/>
      <c r="W356" s="57">
        <f t="shared" si="23"/>
        <v>0</v>
      </c>
      <c r="X356" s="58">
        <f t="shared" si="24"/>
        <v>2577.5</v>
      </c>
    </row>
    <row r="357" spans="1:24" s="45" customFormat="1" ht="25.5">
      <c r="A357" s="46" t="s">
        <v>1360</v>
      </c>
      <c r="B357" s="47" t="s">
        <v>987</v>
      </c>
      <c r="C357" s="48" t="s">
        <v>530</v>
      </c>
      <c r="D357" s="48" t="s">
        <v>34</v>
      </c>
      <c r="E357" s="49" t="s">
        <v>1361</v>
      </c>
      <c r="F357" s="50">
        <v>41613</v>
      </c>
      <c r="G357" s="51" t="s">
        <v>1260</v>
      </c>
      <c r="H357" s="51" t="s">
        <v>1362</v>
      </c>
      <c r="I357" s="52"/>
      <c r="J357" s="52"/>
      <c r="K357" s="52"/>
      <c r="L357" s="52"/>
      <c r="M357" s="52"/>
      <c r="N357" s="53">
        <f t="shared" si="21"/>
        <v>0</v>
      </c>
      <c r="O357" s="54"/>
      <c r="P357" s="54"/>
      <c r="Q357" s="55">
        <f t="shared" si="22"/>
        <v>0</v>
      </c>
      <c r="R357" s="56"/>
      <c r="S357" s="56">
        <v>194.31</v>
      </c>
      <c r="T357" s="56"/>
      <c r="U357" s="56"/>
      <c r="V357" s="56"/>
      <c r="W357" s="57">
        <f t="shared" si="23"/>
        <v>194.31</v>
      </c>
      <c r="X357" s="58">
        <f t="shared" si="24"/>
        <v>194.31</v>
      </c>
    </row>
    <row r="358" spans="1:24" s="45" customFormat="1" ht="25.5">
      <c r="A358" s="46" t="s">
        <v>1363</v>
      </c>
      <c r="B358" s="47" t="s">
        <v>987</v>
      </c>
      <c r="C358" s="48" t="s">
        <v>530</v>
      </c>
      <c r="D358" s="48" t="s">
        <v>34</v>
      </c>
      <c r="E358" s="49" t="s">
        <v>1364</v>
      </c>
      <c r="F358" s="50">
        <v>41613</v>
      </c>
      <c r="G358" s="51" t="s">
        <v>1078</v>
      </c>
      <c r="H358" s="51" t="s">
        <v>1365</v>
      </c>
      <c r="I358" s="52"/>
      <c r="J358" s="52"/>
      <c r="K358" s="52"/>
      <c r="L358" s="52"/>
      <c r="M358" s="52"/>
      <c r="N358" s="53">
        <f t="shared" si="21"/>
        <v>0</v>
      </c>
      <c r="O358" s="54"/>
      <c r="P358" s="54"/>
      <c r="Q358" s="55">
        <f t="shared" si="22"/>
        <v>0</v>
      </c>
      <c r="R358" s="56"/>
      <c r="S358" s="56">
        <v>1192.1500000000001</v>
      </c>
      <c r="T358" s="56"/>
      <c r="U358" s="56"/>
      <c r="V358" s="56"/>
      <c r="W358" s="57">
        <f t="shared" si="23"/>
        <v>1192.1500000000001</v>
      </c>
      <c r="X358" s="58">
        <f t="shared" si="24"/>
        <v>1192.1500000000001</v>
      </c>
    </row>
    <row r="359" spans="1:24" s="45" customFormat="1" ht="38.25">
      <c r="A359" s="46" t="s">
        <v>1366</v>
      </c>
      <c r="B359" s="47" t="s">
        <v>1269</v>
      </c>
      <c r="C359" s="48" t="s">
        <v>438</v>
      </c>
      <c r="D359" s="48" t="s">
        <v>48</v>
      </c>
      <c r="E359" s="49" t="s">
        <v>1367</v>
      </c>
      <c r="F359" s="50">
        <v>41625</v>
      </c>
      <c r="G359" s="51" t="s">
        <v>880</v>
      </c>
      <c r="H359" s="51" t="s">
        <v>1368</v>
      </c>
      <c r="I359" s="52">
        <v>11577.45</v>
      </c>
      <c r="J359" s="52"/>
      <c r="K359" s="52"/>
      <c r="L359" s="52"/>
      <c r="M359" s="52"/>
      <c r="N359" s="53">
        <f t="shared" si="21"/>
        <v>11577.45</v>
      </c>
      <c r="O359" s="54"/>
      <c r="P359" s="54"/>
      <c r="Q359" s="55">
        <f t="shared" si="22"/>
        <v>0</v>
      </c>
      <c r="R359" s="56"/>
      <c r="S359" s="56"/>
      <c r="T359" s="56"/>
      <c r="U359" s="56"/>
      <c r="V359" s="56"/>
      <c r="W359" s="57">
        <f t="shared" si="23"/>
        <v>0</v>
      </c>
      <c r="X359" s="58">
        <f t="shared" si="24"/>
        <v>11577.45</v>
      </c>
    </row>
    <row r="360" spans="1:24" s="45" customFormat="1" ht="25.5">
      <c r="A360" s="46" t="s">
        <v>1369</v>
      </c>
      <c r="B360" s="47" t="s">
        <v>1275</v>
      </c>
      <c r="C360" s="48" t="s">
        <v>47</v>
      </c>
      <c r="D360" s="48" t="s">
        <v>48</v>
      </c>
      <c r="E360" s="49" t="s">
        <v>1370</v>
      </c>
      <c r="F360" s="50">
        <v>41621</v>
      </c>
      <c r="G360" s="51" t="s">
        <v>50</v>
      </c>
      <c r="H360" s="51" t="s">
        <v>1371</v>
      </c>
      <c r="I360" s="52">
        <v>254.25</v>
      </c>
      <c r="J360" s="52"/>
      <c r="K360" s="52"/>
      <c r="L360" s="52"/>
      <c r="M360" s="52"/>
      <c r="N360" s="53">
        <f t="shared" si="21"/>
        <v>254.25</v>
      </c>
      <c r="O360" s="54"/>
      <c r="P360" s="54"/>
      <c r="Q360" s="55">
        <f t="shared" si="22"/>
        <v>0</v>
      </c>
      <c r="R360" s="56"/>
      <c r="S360" s="56"/>
      <c r="T360" s="56"/>
      <c r="U360" s="56"/>
      <c r="V360" s="56"/>
      <c r="W360" s="57">
        <f t="shared" si="23"/>
        <v>0</v>
      </c>
      <c r="X360" s="58">
        <f t="shared" si="24"/>
        <v>254.25</v>
      </c>
    </row>
    <row r="361" spans="1:24" s="45" customFormat="1" ht="25.5">
      <c r="A361" s="46" t="s">
        <v>1372</v>
      </c>
      <c r="B361" s="47" t="s">
        <v>1275</v>
      </c>
      <c r="C361" s="48" t="s">
        <v>47</v>
      </c>
      <c r="D361" s="48" t="s">
        <v>48</v>
      </c>
      <c r="E361" s="49" t="s">
        <v>1373</v>
      </c>
      <c r="F361" s="50">
        <v>41621</v>
      </c>
      <c r="G361" s="51" t="s">
        <v>1374</v>
      </c>
      <c r="H361" s="51" t="s">
        <v>1375</v>
      </c>
      <c r="I361" s="52">
        <v>254.25</v>
      </c>
      <c r="J361" s="52"/>
      <c r="K361" s="52"/>
      <c r="L361" s="52"/>
      <c r="M361" s="52"/>
      <c r="N361" s="53">
        <f t="shared" si="21"/>
        <v>254.25</v>
      </c>
      <c r="O361" s="54"/>
      <c r="P361" s="54"/>
      <c r="Q361" s="55">
        <f t="shared" si="22"/>
        <v>0</v>
      </c>
      <c r="R361" s="56"/>
      <c r="S361" s="56"/>
      <c r="T361" s="56"/>
      <c r="U361" s="56"/>
      <c r="V361" s="56"/>
      <c r="W361" s="57">
        <f t="shared" si="23"/>
        <v>0</v>
      </c>
      <c r="X361" s="58">
        <f t="shared" si="24"/>
        <v>254.25</v>
      </c>
    </row>
    <row r="362" spans="1:24" s="45" customFormat="1" ht="25.5">
      <c r="A362" s="46" t="s">
        <v>1376</v>
      </c>
      <c r="B362" s="47" t="s">
        <v>1272</v>
      </c>
      <c r="C362" s="48" t="s">
        <v>47</v>
      </c>
      <c r="D362" s="48" t="s">
        <v>48</v>
      </c>
      <c r="E362" s="49" t="s">
        <v>1377</v>
      </c>
      <c r="F362" s="50">
        <v>41620</v>
      </c>
      <c r="G362" s="51" t="s">
        <v>560</v>
      </c>
      <c r="H362" s="51" t="s">
        <v>1378</v>
      </c>
      <c r="I362" s="52">
        <v>114</v>
      </c>
      <c r="J362" s="52"/>
      <c r="K362" s="52"/>
      <c r="L362" s="52"/>
      <c r="M362" s="52"/>
      <c r="N362" s="53">
        <f t="shared" si="21"/>
        <v>114</v>
      </c>
      <c r="O362" s="54"/>
      <c r="P362" s="54"/>
      <c r="Q362" s="55">
        <f t="shared" si="22"/>
        <v>0</v>
      </c>
      <c r="R362" s="56"/>
      <c r="S362" s="56"/>
      <c r="T362" s="56"/>
      <c r="U362" s="56"/>
      <c r="V362" s="56"/>
      <c r="W362" s="57">
        <f t="shared" si="23"/>
        <v>0</v>
      </c>
      <c r="X362" s="58">
        <f t="shared" si="24"/>
        <v>114</v>
      </c>
    </row>
    <row r="363" spans="1:24" s="45" customFormat="1" ht="25.5">
      <c r="A363" s="46" t="s">
        <v>1379</v>
      </c>
      <c r="B363" s="47" t="s">
        <v>1164</v>
      </c>
      <c r="C363" s="48" t="s">
        <v>530</v>
      </c>
      <c r="D363" s="48" t="s">
        <v>34</v>
      </c>
      <c r="E363" s="49" t="s">
        <v>1380</v>
      </c>
      <c r="F363" s="50">
        <v>41624</v>
      </c>
      <c r="G363" s="51" t="s">
        <v>1381</v>
      </c>
      <c r="H363" s="51" t="s">
        <v>1382</v>
      </c>
      <c r="I363" s="52"/>
      <c r="J363" s="52"/>
      <c r="K363" s="52"/>
      <c r="L363" s="52"/>
      <c r="M363" s="52"/>
      <c r="N363" s="53">
        <f t="shared" si="21"/>
        <v>0</v>
      </c>
      <c r="O363" s="54"/>
      <c r="P363" s="54"/>
      <c r="Q363" s="55">
        <f t="shared" si="22"/>
        <v>0</v>
      </c>
      <c r="R363" s="56"/>
      <c r="S363" s="56">
        <v>34736.57</v>
      </c>
      <c r="T363" s="56"/>
      <c r="U363" s="56"/>
      <c r="V363" s="56"/>
      <c r="W363" s="57">
        <f t="shared" si="23"/>
        <v>34736.57</v>
      </c>
      <c r="X363" s="58">
        <f t="shared" si="24"/>
        <v>34736.57</v>
      </c>
    </row>
    <row r="364" spans="1:24" s="45" customFormat="1" ht="25.5">
      <c r="A364" s="46" t="s">
        <v>1383</v>
      </c>
      <c r="B364" s="47" t="s">
        <v>991</v>
      </c>
      <c r="C364" s="48" t="s">
        <v>76</v>
      </c>
      <c r="D364" s="48" t="s">
        <v>77</v>
      </c>
      <c r="E364" s="49" t="s">
        <v>1384</v>
      </c>
      <c r="F364" s="50">
        <v>41624</v>
      </c>
      <c r="G364" s="51" t="s">
        <v>1385</v>
      </c>
      <c r="H364" s="51" t="s">
        <v>1386</v>
      </c>
      <c r="I364" s="52"/>
      <c r="J364" s="52"/>
      <c r="K364" s="52"/>
      <c r="L364" s="52"/>
      <c r="M364" s="52"/>
      <c r="N364" s="53">
        <f t="shared" si="21"/>
        <v>0</v>
      </c>
      <c r="O364" s="54"/>
      <c r="P364" s="54"/>
      <c r="Q364" s="55">
        <f t="shared" si="22"/>
        <v>0</v>
      </c>
      <c r="R364" s="56">
        <v>37600</v>
      </c>
      <c r="S364" s="56"/>
      <c r="T364" s="56"/>
      <c r="U364" s="56"/>
      <c r="V364" s="56"/>
      <c r="W364" s="57">
        <f t="shared" si="23"/>
        <v>37600</v>
      </c>
      <c r="X364" s="58">
        <f t="shared" si="24"/>
        <v>37600</v>
      </c>
    </row>
    <row r="365" spans="1:24" s="45" customFormat="1" ht="27.75" customHeight="1">
      <c r="A365" s="46" t="s">
        <v>1387</v>
      </c>
      <c r="B365" s="47" t="s">
        <v>1196</v>
      </c>
      <c r="C365" s="48" t="s">
        <v>33</v>
      </c>
      <c r="D365" s="48" t="s">
        <v>34</v>
      </c>
      <c r="E365" s="49" t="s">
        <v>1388</v>
      </c>
      <c r="F365" s="50" t="s">
        <v>1389</v>
      </c>
      <c r="G365" s="51" t="s">
        <v>1390</v>
      </c>
      <c r="H365" s="51" t="s">
        <v>1391</v>
      </c>
      <c r="I365" s="52"/>
      <c r="J365" s="52"/>
      <c r="K365" s="52"/>
      <c r="L365" s="52"/>
      <c r="M365" s="52"/>
      <c r="N365" s="53">
        <f t="shared" si="21"/>
        <v>0</v>
      </c>
      <c r="O365" s="54"/>
      <c r="P365" s="54"/>
      <c r="Q365" s="55">
        <f t="shared" si="22"/>
        <v>0</v>
      </c>
      <c r="R365" s="56"/>
      <c r="S365" s="56">
        <v>5306.03</v>
      </c>
      <c r="T365" s="56"/>
      <c r="U365" s="56"/>
      <c r="V365" s="56"/>
      <c r="W365" s="57">
        <f t="shared" si="23"/>
        <v>5306.03</v>
      </c>
      <c r="X365" s="58">
        <f t="shared" si="24"/>
        <v>5306.03</v>
      </c>
    </row>
    <row r="366" spans="1:24" s="45" customFormat="1" ht="25.5">
      <c r="A366" s="46" t="s">
        <v>1392</v>
      </c>
      <c r="B366" s="47" t="s">
        <v>1199</v>
      </c>
      <c r="C366" s="48" t="s">
        <v>76</v>
      </c>
      <c r="D366" s="48" t="s">
        <v>77</v>
      </c>
      <c r="E366" s="49" t="s">
        <v>1393</v>
      </c>
      <c r="F366" s="50">
        <v>41626</v>
      </c>
      <c r="G366" s="51" t="s">
        <v>1394</v>
      </c>
      <c r="H366" s="51" t="s">
        <v>1395</v>
      </c>
      <c r="I366" s="52"/>
      <c r="J366" s="52"/>
      <c r="K366" s="52"/>
      <c r="L366" s="52"/>
      <c r="M366" s="52"/>
      <c r="N366" s="53">
        <f t="shared" si="21"/>
        <v>0</v>
      </c>
      <c r="O366" s="54"/>
      <c r="P366" s="54"/>
      <c r="Q366" s="55">
        <f t="shared" si="22"/>
        <v>0</v>
      </c>
      <c r="R366" s="56">
        <v>833.8</v>
      </c>
      <c r="S366" s="56"/>
      <c r="T366" s="56"/>
      <c r="U366" s="56"/>
      <c r="V366" s="56"/>
      <c r="W366" s="57">
        <f t="shared" si="23"/>
        <v>833.8</v>
      </c>
      <c r="X366" s="58">
        <f t="shared" si="24"/>
        <v>833.8</v>
      </c>
    </row>
    <row r="367" spans="1:24" s="45" customFormat="1" ht="25.5">
      <c r="A367" s="46" t="s">
        <v>1396</v>
      </c>
      <c r="B367" s="47" t="s">
        <v>1199</v>
      </c>
      <c r="C367" s="48" t="s">
        <v>76</v>
      </c>
      <c r="D367" s="48" t="s">
        <v>77</v>
      </c>
      <c r="E367" s="49" t="s">
        <v>1397</v>
      </c>
      <c r="F367" s="50">
        <v>41626</v>
      </c>
      <c r="G367" s="51" t="s">
        <v>1398</v>
      </c>
      <c r="H367" s="51" t="s">
        <v>1399</v>
      </c>
      <c r="I367" s="52"/>
      <c r="J367" s="52"/>
      <c r="K367" s="52"/>
      <c r="L367" s="52"/>
      <c r="M367" s="52"/>
      <c r="N367" s="53">
        <f t="shared" si="21"/>
        <v>0</v>
      </c>
      <c r="O367" s="54"/>
      <c r="P367" s="54"/>
      <c r="Q367" s="55">
        <f t="shared" si="22"/>
        <v>0</v>
      </c>
      <c r="R367" s="56">
        <v>852.32</v>
      </c>
      <c r="S367" s="56"/>
      <c r="T367" s="56"/>
      <c r="U367" s="56"/>
      <c r="V367" s="56"/>
      <c r="W367" s="57">
        <f t="shared" si="23"/>
        <v>852.32</v>
      </c>
      <c r="X367" s="58">
        <f t="shared" si="24"/>
        <v>852.32</v>
      </c>
    </row>
    <row r="368" spans="1:24" s="45" customFormat="1" ht="26.25" thickBot="1">
      <c r="A368" s="72" t="s">
        <v>1400</v>
      </c>
      <c r="B368" s="73" t="s">
        <v>1279</v>
      </c>
      <c r="C368" s="74" t="s">
        <v>47</v>
      </c>
      <c r="D368" s="74" t="s">
        <v>48</v>
      </c>
      <c r="E368" s="75" t="s">
        <v>1401</v>
      </c>
      <c r="F368" s="76">
        <v>41628</v>
      </c>
      <c r="G368" s="77" t="s">
        <v>560</v>
      </c>
      <c r="H368" s="77" t="s">
        <v>1402</v>
      </c>
      <c r="I368" s="78">
        <v>114</v>
      </c>
      <c r="J368" s="78"/>
      <c r="K368" s="78"/>
      <c r="L368" s="78"/>
      <c r="M368" s="78"/>
      <c r="N368" s="79">
        <f t="shared" si="21"/>
        <v>114</v>
      </c>
      <c r="O368" s="80"/>
      <c r="P368" s="80"/>
      <c r="Q368" s="81">
        <f t="shared" si="22"/>
        <v>0</v>
      </c>
      <c r="R368" s="82"/>
      <c r="S368" s="82"/>
      <c r="T368" s="82"/>
      <c r="U368" s="82"/>
      <c r="V368" s="82"/>
      <c r="W368" s="83">
        <f t="shared" si="23"/>
        <v>0</v>
      </c>
      <c r="X368" s="84">
        <f t="shared" si="24"/>
        <v>114</v>
      </c>
    </row>
    <row r="369" spans="1:24" thickTop="1">
      <c r="A369" s="85"/>
      <c r="B369" s="85"/>
      <c r="C369" s="85"/>
      <c r="D369" s="85"/>
      <c r="E369" s="86"/>
      <c r="F369" s="86"/>
      <c r="G369" s="86"/>
      <c r="H369" s="85"/>
      <c r="N369" s="85"/>
      <c r="Q369" s="85"/>
      <c r="W369" s="85"/>
      <c r="X369" s="85"/>
    </row>
    <row r="370" spans="1:24" ht="12">
      <c r="A370" s="85"/>
      <c r="B370" s="85"/>
      <c r="C370" s="85"/>
      <c r="D370" s="85"/>
      <c r="E370" s="86"/>
      <c r="F370" s="86"/>
      <c r="G370" s="86"/>
      <c r="H370" s="85"/>
      <c r="N370" s="85"/>
      <c r="Q370" s="85"/>
      <c r="W370" s="85"/>
      <c r="X370" s="85"/>
    </row>
    <row r="371" spans="1:24" ht="12">
      <c r="A371" s="85"/>
      <c r="B371" s="85"/>
      <c r="C371" s="85"/>
      <c r="D371" s="85"/>
      <c r="E371" s="86"/>
      <c r="F371" s="86"/>
      <c r="G371" s="86"/>
      <c r="H371" s="85"/>
      <c r="N371" s="85"/>
      <c r="Q371" s="85"/>
      <c r="W371" s="85"/>
      <c r="X371" s="85"/>
    </row>
    <row r="372" spans="1:24" ht="12">
      <c r="A372" s="85"/>
      <c r="B372" s="85"/>
      <c r="C372" s="85"/>
      <c r="D372" s="85"/>
      <c r="E372" s="86"/>
      <c r="F372" s="86"/>
      <c r="G372" s="86"/>
      <c r="H372" s="85"/>
      <c r="N372" s="85"/>
      <c r="Q372" s="85"/>
      <c r="W372" s="85"/>
      <c r="X372" s="85"/>
    </row>
    <row r="373" spans="1:24" ht="12">
      <c r="A373" s="85"/>
      <c r="B373" s="85"/>
      <c r="C373" s="85"/>
      <c r="D373" s="85"/>
      <c r="E373" s="86"/>
      <c r="F373" s="86"/>
      <c r="G373" s="86"/>
      <c r="H373" s="85"/>
      <c r="N373" s="85"/>
      <c r="Q373" s="85"/>
      <c r="W373" s="85"/>
      <c r="X373" s="85"/>
    </row>
    <row r="374" spans="1:24" ht="12">
      <c r="A374" s="85"/>
      <c r="B374" s="85"/>
      <c r="C374" s="85"/>
      <c r="D374" s="85"/>
      <c r="E374" s="86"/>
      <c r="F374" s="86"/>
      <c r="G374" s="86"/>
      <c r="H374" s="85"/>
      <c r="N374" s="85"/>
      <c r="Q374" s="85"/>
      <c r="W374" s="85"/>
      <c r="X374" s="85"/>
    </row>
    <row r="375" spans="1:24" ht="12">
      <c r="A375" s="85"/>
      <c r="B375" s="85"/>
      <c r="C375" s="85"/>
      <c r="D375" s="85"/>
      <c r="E375" s="86"/>
      <c r="F375" s="86"/>
      <c r="G375" s="86"/>
      <c r="H375" s="85"/>
      <c r="N375" s="85"/>
      <c r="Q375" s="85"/>
      <c r="W375" s="85"/>
      <c r="X375" s="85"/>
    </row>
    <row r="376" spans="1:24" ht="12">
      <c r="A376" s="85"/>
      <c r="B376" s="85"/>
      <c r="C376" s="85"/>
      <c r="D376" s="85"/>
      <c r="E376" s="86"/>
      <c r="F376" s="86"/>
      <c r="G376" s="86"/>
      <c r="H376" s="85"/>
      <c r="N376" s="85"/>
      <c r="Q376" s="85"/>
      <c r="W376" s="85"/>
      <c r="X376" s="85"/>
    </row>
    <row r="377" spans="1:24" ht="12">
      <c r="A377" s="85"/>
      <c r="B377" s="85"/>
      <c r="C377" s="85"/>
      <c r="D377" s="85"/>
      <c r="E377" s="86"/>
      <c r="F377" s="86"/>
      <c r="G377" s="86"/>
      <c r="H377" s="85"/>
      <c r="N377" s="85"/>
      <c r="Q377" s="85"/>
      <c r="W377" s="85"/>
      <c r="X377" s="85"/>
    </row>
    <row r="378" spans="1:24" ht="12">
      <c r="A378" s="85"/>
      <c r="B378" s="85"/>
      <c r="C378" s="85"/>
      <c r="D378" s="85"/>
      <c r="E378" s="86"/>
      <c r="F378" s="86"/>
      <c r="G378" s="86"/>
      <c r="H378" s="85"/>
      <c r="N378" s="85"/>
      <c r="Q378" s="85"/>
      <c r="W378" s="85"/>
      <c r="X378" s="85"/>
    </row>
    <row r="379" spans="1:24" ht="12">
      <c r="A379" s="85"/>
      <c r="B379" s="85"/>
      <c r="C379" s="85"/>
      <c r="D379" s="85"/>
      <c r="E379" s="86"/>
      <c r="F379" s="86"/>
      <c r="G379" s="86"/>
      <c r="H379" s="85"/>
      <c r="N379" s="85"/>
      <c r="Q379" s="85"/>
      <c r="W379" s="85"/>
      <c r="X379" s="85"/>
    </row>
    <row r="380" spans="1:24" ht="12">
      <c r="A380" s="85"/>
      <c r="B380" s="85"/>
      <c r="C380" s="85"/>
      <c r="D380" s="85"/>
      <c r="E380" s="86"/>
      <c r="F380" s="86"/>
      <c r="G380" s="86"/>
      <c r="H380" s="85"/>
      <c r="N380" s="85"/>
      <c r="Q380" s="85"/>
      <c r="W380" s="85"/>
      <c r="X380" s="85"/>
    </row>
    <row r="381" spans="1:24" ht="12">
      <c r="A381" s="85"/>
      <c r="B381" s="85"/>
      <c r="C381" s="85"/>
      <c r="D381" s="85"/>
      <c r="E381" s="86"/>
      <c r="F381" s="86"/>
      <c r="G381" s="86"/>
      <c r="H381" s="85"/>
      <c r="N381" s="85"/>
      <c r="Q381" s="85"/>
      <c r="W381" s="85"/>
      <c r="X381" s="85"/>
    </row>
    <row r="382" spans="1:24" ht="12">
      <c r="A382" s="85"/>
      <c r="B382" s="85"/>
      <c r="C382" s="85"/>
      <c r="D382" s="85"/>
      <c r="E382" s="86"/>
      <c r="F382" s="86"/>
      <c r="G382" s="86"/>
      <c r="H382" s="85"/>
      <c r="N382" s="85"/>
      <c r="Q382" s="85"/>
      <c r="W382" s="85"/>
      <c r="X382" s="85"/>
    </row>
    <row r="383" spans="1:24" ht="12">
      <c r="A383" s="85"/>
      <c r="B383" s="85"/>
      <c r="C383" s="85"/>
      <c r="D383" s="85"/>
      <c r="E383" s="86"/>
      <c r="F383" s="86"/>
      <c r="G383" s="86"/>
      <c r="H383" s="85"/>
      <c r="N383" s="85"/>
      <c r="Q383" s="85"/>
      <c r="W383" s="85"/>
      <c r="X383" s="85"/>
    </row>
    <row r="384" spans="1:24" ht="12">
      <c r="A384" s="85"/>
      <c r="B384" s="85"/>
      <c r="C384" s="85"/>
      <c r="D384" s="85"/>
      <c r="E384" s="86"/>
      <c r="F384" s="86"/>
      <c r="G384" s="86"/>
      <c r="H384" s="85"/>
      <c r="N384" s="85"/>
      <c r="Q384" s="85"/>
      <c r="W384" s="85"/>
      <c r="X384" s="85"/>
    </row>
    <row r="385" spans="1:24" ht="12">
      <c r="A385" s="85"/>
      <c r="B385" s="85"/>
      <c r="C385" s="85"/>
      <c r="D385" s="85"/>
      <c r="E385" s="86"/>
      <c r="F385" s="86"/>
      <c r="G385" s="86"/>
      <c r="H385" s="85"/>
      <c r="N385" s="85"/>
      <c r="Q385" s="85"/>
      <c r="W385" s="85"/>
      <c r="X385" s="85"/>
    </row>
    <row r="386" spans="1:24" ht="12">
      <c r="A386" s="85"/>
      <c r="B386" s="85"/>
      <c r="C386" s="85"/>
      <c r="D386" s="85"/>
      <c r="E386" s="86"/>
      <c r="F386" s="86"/>
      <c r="G386" s="86"/>
      <c r="H386" s="85"/>
      <c r="N386" s="85"/>
      <c r="Q386" s="85"/>
      <c r="W386" s="85"/>
      <c r="X386" s="85"/>
    </row>
    <row r="387" spans="1:24" ht="12">
      <c r="A387" s="85"/>
      <c r="B387" s="85"/>
      <c r="C387" s="85"/>
      <c r="D387" s="85"/>
      <c r="E387" s="86"/>
      <c r="F387" s="86"/>
      <c r="G387" s="86"/>
      <c r="H387" s="85"/>
      <c r="N387" s="85"/>
      <c r="Q387" s="85"/>
      <c r="W387" s="85"/>
      <c r="X387" s="85"/>
    </row>
    <row r="388" spans="1:24" ht="12">
      <c r="A388" s="85"/>
      <c r="B388" s="85"/>
      <c r="C388" s="85"/>
      <c r="D388" s="85"/>
      <c r="E388" s="86"/>
      <c r="F388" s="86"/>
      <c r="G388" s="86"/>
      <c r="H388" s="85"/>
      <c r="N388" s="85"/>
      <c r="Q388" s="85"/>
      <c r="W388" s="85"/>
      <c r="X388" s="85"/>
    </row>
    <row r="389" spans="1:24" ht="12">
      <c r="A389" s="85"/>
      <c r="B389" s="85"/>
      <c r="C389" s="85"/>
      <c r="D389" s="85"/>
      <c r="E389" s="86"/>
      <c r="F389" s="86"/>
      <c r="G389" s="86"/>
      <c r="H389" s="85"/>
      <c r="N389" s="85"/>
      <c r="Q389" s="85"/>
      <c r="W389" s="85"/>
      <c r="X389" s="85"/>
    </row>
    <row r="390" spans="1:24" ht="12">
      <c r="A390" s="85"/>
      <c r="B390" s="85"/>
      <c r="C390" s="85"/>
      <c r="D390" s="85"/>
      <c r="E390" s="86"/>
      <c r="F390" s="86"/>
      <c r="G390" s="86"/>
      <c r="H390" s="85"/>
      <c r="N390" s="85"/>
      <c r="Q390" s="85"/>
      <c r="W390" s="85"/>
      <c r="X390" s="85"/>
    </row>
  </sheetData>
  <mergeCells count="23">
    <mergeCell ref="W1:W3"/>
    <mergeCell ref="X1:X3"/>
    <mergeCell ref="I2:J2"/>
    <mergeCell ref="K2:L2"/>
    <mergeCell ref="O2:O3"/>
    <mergeCell ref="P2:P3"/>
    <mergeCell ref="R2:R3"/>
    <mergeCell ref="S2:S3"/>
    <mergeCell ref="T2:T3"/>
    <mergeCell ref="U2:U3"/>
    <mergeCell ref="H1:H3"/>
    <mergeCell ref="I1:M1"/>
    <mergeCell ref="N1:N3"/>
    <mergeCell ref="O1:P1"/>
    <mergeCell ref="Q1:Q3"/>
    <mergeCell ref="R1:V1"/>
    <mergeCell ref="V2:V3"/>
    <mergeCell ref="A1:A3"/>
    <mergeCell ref="B1:B3"/>
    <mergeCell ref="C1:D2"/>
    <mergeCell ref="E1:E3"/>
    <mergeCell ref="F1:F3"/>
    <mergeCell ref="G1:G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jeanneth.corvera</dc:creator>
  <cp:lastModifiedBy>jeanneth.corvera</cp:lastModifiedBy>
  <dcterms:created xsi:type="dcterms:W3CDTF">2014-09-26T16:21:17Z</dcterms:created>
  <dcterms:modified xsi:type="dcterms:W3CDTF">2014-09-26T16:22:23Z</dcterms:modified>
</cp:coreProperties>
</file>