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nny.chicas\Desktop\Backup Denny Chicas\2024 - MIGOBDT\CORRESPONDENCIA 2024\MEMOS 2024\RECIBIDOS Y RESPUESTA\UAIP\"/>
    </mc:Choice>
  </mc:AlternateContent>
  <xr:revisionPtr revIDLastSave="0" documentId="8_{34B86C8B-3E20-4F37-A1BE-337E77D8B67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LBERGUES_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8" i="1" l="1"/>
  <c r="L127" i="1"/>
  <c r="B127" i="1"/>
  <c r="L126" i="1"/>
  <c r="B126" i="1"/>
  <c r="L125" i="1"/>
  <c r="B125" i="1"/>
  <c r="L124" i="1"/>
  <c r="B124" i="1"/>
  <c r="L123" i="1"/>
  <c r="B123" i="1"/>
  <c r="L122" i="1"/>
  <c r="B122" i="1"/>
  <c r="L121" i="1"/>
  <c r="B121" i="1"/>
  <c r="L120" i="1"/>
  <c r="B120" i="1"/>
  <c r="L119" i="1"/>
  <c r="B119" i="1"/>
  <c r="L118" i="1"/>
  <c r="B118" i="1"/>
  <c r="L117" i="1"/>
  <c r="B117" i="1"/>
  <c r="L116" i="1"/>
  <c r="B116" i="1"/>
  <c r="L115" i="1"/>
  <c r="B115" i="1"/>
  <c r="L114" i="1"/>
  <c r="B114" i="1"/>
  <c r="L113" i="1"/>
  <c r="B113" i="1"/>
  <c r="L112" i="1"/>
  <c r="B112" i="1"/>
  <c r="L111" i="1"/>
  <c r="B111" i="1"/>
  <c r="L110" i="1"/>
  <c r="B110" i="1"/>
  <c r="L109" i="1"/>
  <c r="B109" i="1"/>
  <c r="L108" i="1"/>
  <c r="B108" i="1"/>
  <c r="L107" i="1"/>
  <c r="B107" i="1"/>
  <c r="L106" i="1"/>
  <c r="B106" i="1"/>
  <c r="L105" i="1"/>
  <c r="B105" i="1"/>
  <c r="L104" i="1"/>
  <c r="B104" i="1"/>
  <c r="L103" i="1"/>
  <c r="B103" i="1"/>
  <c r="L102" i="1"/>
  <c r="B102" i="1"/>
  <c r="L101" i="1"/>
  <c r="B101" i="1"/>
  <c r="L100" i="1"/>
  <c r="B100" i="1"/>
  <c r="L99" i="1"/>
  <c r="B99" i="1"/>
  <c r="L98" i="1"/>
  <c r="B98" i="1"/>
  <c r="L97" i="1"/>
  <c r="B97" i="1"/>
  <c r="L96" i="1"/>
  <c r="B96" i="1"/>
  <c r="L95" i="1"/>
  <c r="B95" i="1"/>
  <c r="L94" i="1"/>
  <c r="B94" i="1"/>
  <c r="L93" i="1"/>
  <c r="B93" i="1"/>
  <c r="L92" i="1"/>
  <c r="B92" i="1"/>
  <c r="L91" i="1"/>
  <c r="B91" i="1"/>
  <c r="L90" i="1"/>
  <c r="B90" i="1"/>
  <c r="L89" i="1"/>
  <c r="B89" i="1"/>
  <c r="L88" i="1"/>
  <c r="B88" i="1"/>
  <c r="L87" i="1"/>
  <c r="B87" i="1"/>
  <c r="L86" i="1"/>
  <c r="B86" i="1"/>
  <c r="L85" i="1"/>
  <c r="B85" i="1"/>
  <c r="L84" i="1"/>
  <c r="B84" i="1"/>
  <c r="L83" i="1"/>
  <c r="B83" i="1"/>
  <c r="L82" i="1"/>
  <c r="B82" i="1"/>
  <c r="L81" i="1"/>
  <c r="B81" i="1"/>
  <c r="L80" i="1"/>
  <c r="B80" i="1"/>
  <c r="L79" i="1"/>
  <c r="B79" i="1"/>
  <c r="L78" i="1"/>
  <c r="B78" i="1"/>
  <c r="L77" i="1"/>
  <c r="B77" i="1"/>
  <c r="L76" i="1"/>
  <c r="B76" i="1"/>
  <c r="L75" i="1"/>
  <c r="B75" i="1"/>
  <c r="L74" i="1"/>
  <c r="B74" i="1"/>
  <c r="L73" i="1"/>
  <c r="B73" i="1"/>
  <c r="L72" i="1"/>
  <c r="B72" i="1"/>
  <c r="L71" i="1"/>
  <c r="B71" i="1"/>
  <c r="L70" i="1"/>
  <c r="B70" i="1"/>
  <c r="L69" i="1"/>
  <c r="B69" i="1"/>
  <c r="L68" i="1"/>
  <c r="B68" i="1"/>
  <c r="L67" i="1"/>
  <c r="B67" i="1"/>
  <c r="L66" i="1"/>
  <c r="B66" i="1"/>
  <c r="L65" i="1"/>
  <c r="B65" i="1"/>
  <c r="L64" i="1"/>
  <c r="B64" i="1"/>
  <c r="L63" i="1"/>
  <c r="B63" i="1"/>
  <c r="L62" i="1"/>
  <c r="B62" i="1"/>
  <c r="L61" i="1"/>
  <c r="B61" i="1"/>
  <c r="L60" i="1"/>
  <c r="B60" i="1"/>
  <c r="L59" i="1"/>
  <c r="B59" i="1"/>
  <c r="L58" i="1"/>
  <c r="B58" i="1"/>
  <c r="L57" i="1"/>
  <c r="B57" i="1"/>
  <c r="L56" i="1"/>
  <c r="B56" i="1"/>
  <c r="L55" i="1"/>
  <c r="B55" i="1"/>
  <c r="L54" i="1"/>
  <c r="B54" i="1"/>
  <c r="L53" i="1"/>
  <c r="B53" i="1"/>
  <c r="L52" i="1"/>
  <c r="B52" i="1"/>
  <c r="L51" i="1"/>
  <c r="B51" i="1"/>
  <c r="L50" i="1"/>
  <c r="B50" i="1"/>
  <c r="L49" i="1"/>
  <c r="B49" i="1"/>
  <c r="L48" i="1"/>
  <c r="B48" i="1"/>
  <c r="L47" i="1"/>
  <c r="B47" i="1"/>
  <c r="L46" i="1"/>
  <c r="B46" i="1"/>
  <c r="L45" i="1"/>
  <c r="B45" i="1"/>
  <c r="L44" i="1"/>
  <c r="B44" i="1"/>
  <c r="L43" i="1"/>
  <c r="B43" i="1"/>
  <c r="L42" i="1"/>
  <c r="B42" i="1"/>
  <c r="L41" i="1"/>
  <c r="B41" i="1"/>
  <c r="L40" i="1"/>
  <c r="B40" i="1"/>
  <c r="L39" i="1"/>
  <c r="B39" i="1"/>
  <c r="L38" i="1"/>
  <c r="B38" i="1"/>
  <c r="L37" i="1"/>
  <c r="B37" i="1"/>
  <c r="L36" i="1"/>
  <c r="B36" i="1"/>
  <c r="L35" i="1"/>
  <c r="B35" i="1"/>
  <c r="L34" i="1"/>
  <c r="B34" i="1"/>
  <c r="L33" i="1"/>
  <c r="B33" i="1"/>
  <c r="L32" i="1"/>
  <c r="B32" i="1"/>
  <c r="L31" i="1"/>
  <c r="B31" i="1"/>
  <c r="L30" i="1"/>
  <c r="B30" i="1"/>
  <c r="L29" i="1"/>
  <c r="B29" i="1"/>
  <c r="L28" i="1"/>
  <c r="B28" i="1"/>
  <c r="L27" i="1"/>
  <c r="B27" i="1"/>
  <c r="L26" i="1"/>
  <c r="B26" i="1"/>
  <c r="L25" i="1"/>
  <c r="B25" i="1"/>
  <c r="L24" i="1"/>
  <c r="B24" i="1"/>
  <c r="L23" i="1"/>
  <c r="B23" i="1"/>
  <c r="L22" i="1"/>
  <c r="B22" i="1"/>
  <c r="L21" i="1"/>
  <c r="B21" i="1"/>
  <c r="L20" i="1"/>
  <c r="B20" i="1"/>
  <c r="L19" i="1"/>
  <c r="B19" i="1"/>
  <c r="L18" i="1"/>
  <c r="B18" i="1"/>
  <c r="L17" i="1"/>
  <c r="B17" i="1"/>
  <c r="L16" i="1"/>
  <c r="B16" i="1"/>
  <c r="L15" i="1"/>
  <c r="B15" i="1"/>
  <c r="L14" i="1"/>
  <c r="B14" i="1"/>
  <c r="L13" i="1"/>
  <c r="B13" i="1"/>
  <c r="L12" i="1"/>
  <c r="B12" i="1"/>
  <c r="L11" i="1"/>
  <c r="B11" i="1"/>
  <c r="L10" i="1"/>
  <c r="B10" i="1"/>
  <c r="L9" i="1"/>
  <c r="B9" i="1"/>
  <c r="L8" i="1"/>
  <c r="B8" i="1"/>
  <c r="L7" i="1"/>
  <c r="B7" i="1"/>
  <c r="L6" i="1"/>
  <c r="B6" i="1"/>
  <c r="L5" i="1"/>
  <c r="B5" i="1"/>
  <c r="L4" i="1"/>
  <c r="B4" i="1"/>
  <c r="L3" i="1"/>
  <c r="B3" i="1"/>
</calcChain>
</file>

<file path=xl/sharedStrings.xml><?xml version="1.0" encoding="utf-8"?>
<sst xmlns="http://schemas.openxmlformats.org/spreadsheetml/2006/main" count="581" uniqueCount="412">
  <si>
    <t>CONSOLIDADO DE ALBERGUES PRE- EQUIPADOS</t>
  </si>
  <si>
    <t>GlobalID</t>
  </si>
  <si>
    <t>Nº</t>
  </si>
  <si>
    <t>ALBERGUE</t>
  </si>
  <si>
    <t>DEPARTAMENTO</t>
  </si>
  <si>
    <t>MUNICIPIO</t>
  </si>
  <si>
    <t>CAPACIDAD</t>
  </si>
  <si>
    <t>DIRECCION2</t>
  </si>
  <si>
    <t>RESPONSABLE</t>
  </si>
  <si>
    <t>CONTACTO</t>
  </si>
  <si>
    <t>x</t>
  </si>
  <si>
    <t>y</t>
  </si>
  <si>
    <t>Hypervinculo</t>
  </si>
  <si>
    <t>57f9535f-ff9a-4064-bca0-95436332208b</t>
  </si>
  <si>
    <t>CASA COMUNAL LAS CHINAMAS</t>
  </si>
  <si>
    <t>AHUACHAPAN</t>
  </si>
  <si>
    <t>AHUACHAPÁN</t>
  </si>
  <si>
    <t>Abel Duran</t>
  </si>
  <si>
    <t>7031-1161</t>
  </si>
  <si>
    <t>6d4facb8-00bc-4b06-9882-101f1538059f</t>
  </si>
  <si>
    <t>INJUVE AHUACHAPAN</t>
  </si>
  <si>
    <t>64f39fb0-a197-4e34-8243-eb84bc33deaa</t>
  </si>
  <si>
    <t>CASA COMUNAL APANECA</t>
  </si>
  <si>
    <t>APANECA</t>
  </si>
  <si>
    <t>aaa41d99-a9a8-49e6-aab8-4f692cbf957b</t>
  </si>
  <si>
    <t>CASA COMUNAL EL MANGO</t>
  </si>
  <si>
    <t>JUJUTLA</t>
  </si>
  <si>
    <t>94e3dafd-38d3-4162-8bde-beda71f7f0db</t>
  </si>
  <si>
    <t>JUNTA DE AGUA GUAYAPA</t>
  </si>
  <si>
    <t>d1b0dff7-3b7a-42c0-b8d2-aa428d5eb5f2</t>
  </si>
  <si>
    <t>NUEVO AMANECER</t>
  </si>
  <si>
    <t>SAN FRANCISCO MENÉNDEZ</t>
  </si>
  <si>
    <t>9eb3d08d-c713-4c26-8308-66771957b12f</t>
  </si>
  <si>
    <t>CASA COMUNAL SAN LORENZO</t>
  </si>
  <si>
    <t>SAN LORENZO</t>
  </si>
  <si>
    <t>Ademir Lazo</t>
  </si>
  <si>
    <t>7862-6950</t>
  </si>
  <si>
    <t>4384e38c-154f-413c-a189-92f15ea45f0a</t>
  </si>
  <si>
    <t>INSTITUTO NACIONAL DE ILOBASCO</t>
  </si>
  <si>
    <t>CABAÑAS</t>
  </si>
  <si>
    <t>ILOBASCO</t>
  </si>
  <si>
    <t>32277598-6aa4-4a21-a244-fc4014bbd476</t>
  </si>
  <si>
    <t>POLIDEPORTIVO DE SENSUNTEPEQUE</t>
  </si>
  <si>
    <t>SENSUNTEPEQUE</t>
  </si>
  <si>
    <t>315e5fbf-616f-4ae0-bac4-e8dcb1aeb571</t>
  </si>
  <si>
    <t>TEATRO DE CABAÑAS</t>
  </si>
  <si>
    <t>Ana Rita Amaya</t>
  </si>
  <si>
    <t>7478-4982</t>
  </si>
  <si>
    <t>90cd5d19-bfe8-4ebc-8fdd-990b4ff86d5c</t>
  </si>
  <si>
    <t>SALON DE USOS MULTIPLES CIUDAD DOLORES</t>
  </si>
  <si>
    <t>VILLA DOLORES</t>
  </si>
  <si>
    <t>a8e7ac90-8546-41bb-af14-0426544297c0</t>
  </si>
  <si>
    <t>IGLESIA ASAMBLEA DE  DIOS EL POY</t>
  </si>
  <si>
    <t>CHALATENANGO</t>
  </si>
  <si>
    <t>CITALÁ</t>
  </si>
  <si>
    <t>b6320066-5395-4e5c-a324-440ccb1a0768</t>
  </si>
  <si>
    <t>SALON DE USOS MULTIPLES JARDINES DEL PARAISO</t>
  </si>
  <si>
    <t>EL PARAISO</t>
  </si>
  <si>
    <t>Roxana Sarai Abrego Serrano</t>
  </si>
  <si>
    <t>7618-1455</t>
  </si>
  <si>
    <t>b536627f-37a3-4313-b7c2-ec90f3d8b75b</t>
  </si>
  <si>
    <t>COMPLEJO CRISTIANO LA PALMA</t>
  </si>
  <si>
    <t>LA PALMA</t>
  </si>
  <si>
    <t>0e4afba5-c7fb-461c-b8d7-8e0fa3fb4fc7</t>
  </si>
  <si>
    <t>CASA DE LA CULTURA SAN IGNACIO</t>
  </si>
  <si>
    <t>SAN IGNACIO</t>
  </si>
  <si>
    <t>277f8260-e8b9-4e05-bb83-c5c9e7347120</t>
  </si>
  <si>
    <t>CENTRO CIVICO COJUTEPEQUE</t>
  </si>
  <si>
    <t>CUSCATLAN</t>
  </si>
  <si>
    <t>COJUTEPEQUE</t>
  </si>
  <si>
    <t>95c0948e-cd82-4118-b823-417080d31d13</t>
  </si>
  <si>
    <t>ERMITA CANTON JIÑUCO</t>
  </si>
  <si>
    <t>5b4222cd-abf2-47b7-89bd-b4c866f17c5a</t>
  </si>
  <si>
    <t>ACOSAMA</t>
  </si>
  <si>
    <t>SAN BARTOLOME PERULAPÍA</t>
  </si>
  <si>
    <t>c7662db9-3e0f-40aa-8947-61676f92bad1</t>
  </si>
  <si>
    <t>CENTRO DE CONVIVENCIA CIUDADADA</t>
  </si>
  <si>
    <t>SUCHITOTO</t>
  </si>
  <si>
    <t>7cb7d7da-a210-405a-9636-eb6d85f3dbc3</t>
  </si>
  <si>
    <t>CASA COMUNAL CHILTIUPAN</t>
  </si>
  <si>
    <t>LA LIBERTAD</t>
  </si>
  <si>
    <t>CHILTIUPÁN</t>
  </si>
  <si>
    <t>a7a4aafc-fdf4-44ef-a484-478b3f493e07</t>
  </si>
  <si>
    <t>CENTRO INTEGRAL MONSEÑOR ROMERO</t>
  </si>
  <si>
    <t>CIUDAD ARCE</t>
  </si>
  <si>
    <t>84007c78-daa4-414a-999c-275d815b538d</t>
  </si>
  <si>
    <t>SALON DE USOS MULTIPLES DE COLON</t>
  </si>
  <si>
    <t>COLÓN</t>
  </si>
  <si>
    <t>calle principal, barrio el centro, parque municipal</t>
  </si>
  <si>
    <t>d8f46c76-5d1d-4eca-9718-a2a439f4a188</t>
  </si>
  <si>
    <t>CASA COMUNAL COMASAGUA</t>
  </si>
  <si>
    <t>COMASAGUA</t>
  </si>
  <si>
    <t>Marco Tulio Pena</t>
  </si>
  <si>
    <t>75098162</t>
  </si>
  <si>
    <t>41233c5e-558f-4560-a9c1-4157d5c5ec98</t>
  </si>
  <si>
    <t>CASA COMUNAL DE HUIZUCAR</t>
  </si>
  <si>
    <t>HUIZUCAR</t>
  </si>
  <si>
    <t>932a9af7-e3d0-4c9c-94bc-eed8381e5f02</t>
  </si>
  <si>
    <t>COLONIA LLANO VERDE</t>
  </si>
  <si>
    <t>JAYAQUE</t>
  </si>
  <si>
    <t>Luis Alonso</t>
  </si>
  <si>
    <t>76018440</t>
  </si>
  <si>
    <t>0eeecb71-586e-46b3-b640-b03102611f66</t>
  </si>
  <si>
    <t>CASA DE LA MUJER CANGREJERA</t>
  </si>
  <si>
    <t>a737486a-f30b-4cb0-ba84-4b098ae87a1b</t>
  </si>
  <si>
    <t>EDIFICIO ANEXO A LA ALCALDIA DE LA LIBERTAD</t>
  </si>
  <si>
    <t>302c6393-b50f-4b4c-acd9-9113fbd844ed</t>
  </si>
  <si>
    <t>CASA COMUNAL DE SACACOYO</t>
  </si>
  <si>
    <t>SACACOYO</t>
  </si>
  <si>
    <t>743fa36b-0910-444f-a953-b8936e023947</t>
  </si>
  <si>
    <t>COMPLEJO DEPORTIVO MUNICIPAL</t>
  </si>
  <si>
    <t>SAN JOSÉ VILLANUEVA</t>
  </si>
  <si>
    <t>7a6284d7-9524-4ebd-aebb-da9ac1ecbd3b</t>
  </si>
  <si>
    <t>COMPLEJO DEPORTIVO DE SAN JUAN OPICO</t>
  </si>
  <si>
    <t>SAN JUAN OPICO</t>
  </si>
  <si>
    <t>Barrio el calvario, casco urbano contiguo al Centro Escolar Castro Valladares</t>
  </si>
  <si>
    <t>Hector Florez</t>
  </si>
  <si>
    <t>53ba4219-6e1e-4034-9406-52e1b3917b40</t>
  </si>
  <si>
    <t>FINCA EL HOGAR</t>
  </si>
  <si>
    <t>TEPECOYO</t>
  </si>
  <si>
    <t>71c87aba-7ffe-4f70-93ed-e466022cc9c4</t>
  </si>
  <si>
    <t>ZARAGOPOLIS</t>
  </si>
  <si>
    <t>ZARAGOZA</t>
  </si>
  <si>
    <t>7b04fbf7-c3c6-4a1d-b204-43fb65334556</t>
  </si>
  <si>
    <t>IGLESIA EL CARMEN</t>
  </si>
  <si>
    <t>LA PAZ</t>
  </si>
  <si>
    <t>SAN FRANCISCO CHINAMECA</t>
  </si>
  <si>
    <t>38f21aca-48a8-4c6a-81c7-a9504769f4f4</t>
  </si>
  <si>
    <t>CASA COMUNAL SAN JUAN NONUALCO</t>
  </si>
  <si>
    <t>SAN JUAN NONUALCO</t>
  </si>
  <si>
    <t>Lorena Fernandez</t>
  </si>
  <si>
    <t>6161-1565</t>
  </si>
  <si>
    <t>6a2a7f5d-f43a-4f7c-bf29-21dfb5218bea</t>
  </si>
  <si>
    <t>ANFITEATRO LA HERRADURA</t>
  </si>
  <si>
    <t>SAN LUIS LA HERRADURA</t>
  </si>
  <si>
    <t>343a75f9-13ac-4c1e-818e-da0b25b79259</t>
  </si>
  <si>
    <t>CASA COMUNAL EL ZAPOTE</t>
  </si>
  <si>
    <t>e3acbc93-ef5b-426d-95ae-ad0aca1ce753</t>
  </si>
  <si>
    <t>CASA COMUNAL DE SAN LUIS TALPA</t>
  </si>
  <si>
    <t>SAN LUIS TALPA</t>
  </si>
  <si>
    <t>4c5fb3b8-78c0-4e92-afcf-7892ae71e011</t>
  </si>
  <si>
    <t>CASA COMUNAL SAN MIGUEL TEPEZONTEZ</t>
  </si>
  <si>
    <t>SAN MIGUEL TEPEZONTES</t>
  </si>
  <si>
    <t>Alex Ardon</t>
  </si>
  <si>
    <t>7991-3917</t>
  </si>
  <si>
    <t>55c9f693-d813-4bd3-b2a1-ad09f853ac79</t>
  </si>
  <si>
    <t>CENTRO DE FORMACION (ALCALDIA)</t>
  </si>
  <si>
    <t>SANTIAGO NONUALCO</t>
  </si>
  <si>
    <t xml:space="preserve"> </t>
  </si>
  <si>
    <t>852f770e-463a-4c3d-a6b2-bc814e03632e</t>
  </si>
  <si>
    <t>POLIDEPORTIVO 27 DE SEPTIEMBRE</t>
  </si>
  <si>
    <t>ZACATECOLUCA</t>
  </si>
  <si>
    <t>9b82a461-22e7-4b80-bee5-f72286550c46</t>
  </si>
  <si>
    <t>CENTRO DEPORTIVO EL TUCO ALFARO</t>
  </si>
  <si>
    <t>c264939e-fe75-4f20-99ea-5f7265506fed</t>
  </si>
  <si>
    <t>CASA DE RETIRO EL MELONAL</t>
  </si>
  <si>
    <t>LA UNION</t>
  </si>
  <si>
    <t>CONCHAGUA</t>
  </si>
  <si>
    <t>Gisella</t>
  </si>
  <si>
    <t>7210-2997</t>
  </si>
  <si>
    <t>17b38697-0816-4e40-be21-ecde1f8a7be2</t>
  </si>
  <si>
    <t>CASA COMUNAL CANTON YOLOGUAL</t>
  </si>
  <si>
    <t>4ad9cd2e-24c7-48ad-bc15-2d5b24b8b456</t>
  </si>
  <si>
    <t>CASA COMUNAL OLOMEGA</t>
  </si>
  <si>
    <t>EL CARMEN</t>
  </si>
  <si>
    <t>cbc2a58b-069d-47e3-880c-0e69a9718bac</t>
  </si>
  <si>
    <t>ALBERGUE DISTRITO LAS TUNAS</t>
  </si>
  <si>
    <t>LA UNIÓN</t>
  </si>
  <si>
    <t>4e36f964-b890-4d1b-b0a2-a7406c667e62</t>
  </si>
  <si>
    <t>CENTRO DE ATENCIÓN PARA MIGRANTES</t>
  </si>
  <si>
    <t>8d3f3503-a1d1-4926-a51d-9eafaef6c990</t>
  </si>
  <si>
    <t>MINISTERIO DE JESUS CRISTIANO</t>
  </si>
  <si>
    <t> -87.835854</t>
  </si>
  <si>
    <t>13.31515 </t>
  </si>
  <si>
    <t>7514f8bf-dcb8-41a5-af95-26f2e8420ab3</t>
  </si>
  <si>
    <t>CASA COMUNAL LISLIQUE</t>
  </si>
  <si>
    <t>LISLIQUE</t>
  </si>
  <si>
    <t>830d4017-c3b8-4256-a1ff-d50e743fc3bd</t>
  </si>
  <si>
    <t>CENTRO DE DESARROLLO COMUNAL MEANGUERA DEL GOLFO</t>
  </si>
  <si>
    <t>MEANGUERA DEL GOLFO</t>
  </si>
  <si>
    <t>51c0e7b1-c682-4be0-8fa4-28b0e2b47994</t>
  </si>
  <si>
    <t>CASA COMUNAL SAN FELIPE</t>
  </si>
  <si>
    <t>PASAQUINA</t>
  </si>
  <si>
    <t>Josue Benigno Hernandez</t>
  </si>
  <si>
    <t>6001-0808</t>
  </si>
  <si>
    <t>e78793ef-52ac-462d-9a28-f6e03335ca4a</t>
  </si>
  <si>
    <t>CASA COMUNAL EL POLVO</t>
  </si>
  <si>
    <t>Jaime Antonio Granados</t>
  </si>
  <si>
    <t>7480-8535</t>
  </si>
  <si>
    <t>0898ee99-9e28-426d-b34d-6ad46f788ae6</t>
  </si>
  <si>
    <t>PALACIO MUNICIPAL DE POLOROS</t>
  </si>
  <si>
    <t>POLORÓS</t>
  </si>
  <si>
    <t>bbaede36-7ee6-49a2-93d9-fd07c7666921</t>
  </si>
  <si>
    <t>CASA COMUNAL DE CORINTO</t>
  </si>
  <si>
    <t>MORAZAN</t>
  </si>
  <si>
    <t>CORINTO</t>
  </si>
  <si>
    <t>ec4823b5-29d1-4d15-b838-d8be304ebc74</t>
  </si>
  <si>
    <t>CASA COMUNAL DELICIAS DE CONCEPCION</t>
  </si>
  <si>
    <t>DELICIAS DE CONCEPCIÓN</t>
  </si>
  <si>
    <t>aef1b351-7bcf-4526-a4c9-8152dd1d920a</t>
  </si>
  <si>
    <t>CASA COMUNAL EL DIVISADERO</t>
  </si>
  <si>
    <t>EL DIVISADERO</t>
  </si>
  <si>
    <t>David Sorto</t>
  </si>
  <si>
    <t>7523-5111</t>
  </si>
  <si>
    <t>f1752397-3f66-48fa-81dc-7b7c95f3548d</t>
  </si>
  <si>
    <t>CASA DE LA JUVENTUD</t>
  </si>
  <si>
    <t>PERQUÍN</t>
  </si>
  <si>
    <t>595a8b6b-a831-4e6b-86b7-f16c152a2f61</t>
  </si>
  <si>
    <t>CENTRO SOCIAL MUNICIPAL</t>
  </si>
  <si>
    <t>SAN FRANCISCO GOTERA</t>
  </si>
  <si>
    <t>fdde08c1-d619-4dcb-a522-2e351ef28cbf</t>
  </si>
  <si>
    <t>SALON DE USOS MULTIPLES DE SOCIEDAD</t>
  </si>
  <si>
    <t>SOCIEDAD</t>
  </si>
  <si>
    <t>Juan Alvarenga Benitez</t>
  </si>
  <si>
    <t>7744-2233</t>
  </si>
  <si>
    <t>a68716d8-d38d-4a73-a307-62e316eb9950</t>
  </si>
  <si>
    <t>CENTRO SOCIAL MUNICIPAL DE YAMABAL</t>
  </si>
  <si>
    <t>YAMABAL</t>
  </si>
  <si>
    <t>Jose Carlos Vasquez</t>
  </si>
  <si>
    <t>7260-7855</t>
  </si>
  <si>
    <t>1e23cab4-b12a-4011-8660-9614aace1b6f</t>
  </si>
  <si>
    <t>CASA COMUNAL LAS FLORES DE ANDALUCIA</t>
  </si>
  <si>
    <t>SAN MIGUEL</t>
  </si>
  <si>
    <t>CHIRILAGUA</t>
  </si>
  <si>
    <t>565ec027-81f0-4328-a223-82bce91d9157</t>
  </si>
  <si>
    <t>CASA COMUNAL CIUDAD BARRIOS</t>
  </si>
  <si>
    <t>CIUDAD BARRIOS</t>
  </si>
  <si>
    <t>2 CALLE ORIENTE, BARRIO EL CENTRO, CIUDAD BARRIOS</t>
  </si>
  <si>
    <t>Eliseo Ruibo</t>
  </si>
  <si>
    <t>60424388</t>
  </si>
  <si>
    <t>dbae6393-3bf7-4e2e-a2d5-df4202d87368</t>
  </si>
  <si>
    <t>NUEVA GUADALUPE</t>
  </si>
  <si>
    <t>2e5cd385-0d4c-450c-86ee-97d5636ba7c1</t>
  </si>
  <si>
    <t>CASA COMUNAL DE QUELEPA</t>
  </si>
  <si>
    <t>QUELEPA</t>
  </si>
  <si>
    <t>Lilian Mendez</t>
  </si>
  <si>
    <t>6056-9488</t>
  </si>
  <si>
    <t>183a162d-4800-48c9-9530-7acd5e73ecd7</t>
  </si>
  <si>
    <t>INJUVE SAN MIGUEL</t>
  </si>
  <si>
    <t>Sinai Hernandez</t>
  </si>
  <si>
    <t>7729-6225</t>
  </si>
  <si>
    <t>9f916d3e-046f-48f7-a72b-cd4ee8f918ae</t>
  </si>
  <si>
    <t>EX-CINE GAVIDIA</t>
  </si>
  <si>
    <t>eddadf8a-bf71-476f-b454-bebdc5e6bf3c</t>
  </si>
  <si>
    <t>CASA COMUNAL CASERIO LAS PELOTAS</t>
  </si>
  <si>
    <t>2bf5789d-151c-48f5-8dcc-81c43024229d</t>
  </si>
  <si>
    <t>CENTRO DE BIENESTAR INFANTIL</t>
  </si>
  <si>
    <t>SAN SALVADOR</t>
  </si>
  <si>
    <t>DELGADO</t>
  </si>
  <si>
    <t>cc0c2e27-f6dc-45b6-ac97-29348db0b2b9</t>
  </si>
  <si>
    <t>VISTA AL LAGO</t>
  </si>
  <si>
    <t>ILOPANGO</t>
  </si>
  <si>
    <t>c61528f2-1346-44e2-8150-07b2e873981e</t>
  </si>
  <si>
    <t>CASA COMUNAL SAN BARTOLO</t>
  </si>
  <si>
    <t>Katia Romero</t>
  </si>
  <si>
    <t>7355-1223</t>
  </si>
  <si>
    <t>5beef0a2-f7ae-4617-b0b6-86ab1bf43351</t>
  </si>
  <si>
    <t>CASA DE LA MUJER MEJICANOS</t>
  </si>
  <si>
    <t>MEJICANOS</t>
  </si>
  <si>
    <t>Col. Altos de San Ramon, calle Barcelona Pte.</t>
  </si>
  <si>
    <t>Hector Martinez</t>
  </si>
  <si>
    <t>0f0a1ab4-1868-4ab0-b991-c1357321edd4</t>
  </si>
  <si>
    <t>CASA DE ARTE Y CULTURA</t>
  </si>
  <si>
    <t>2dcaabf3-6c0e-4658-9db9-2984ebaa7304</t>
  </si>
  <si>
    <t>ESCUELA DE EMPRESAS NEJAPA NAVE 4</t>
  </si>
  <si>
    <t>NEJAPA</t>
  </si>
  <si>
    <t>350408a4-6eb2-4eb9-bfb5-a615e6f0835e</t>
  </si>
  <si>
    <t>IGLESISA PAN Y VIDA</t>
  </si>
  <si>
    <t>PANCHIMALCO</t>
  </si>
  <si>
    <t>b05a7c84-a48e-48c9-b24c-14f520c22a5c</t>
  </si>
  <si>
    <t>IGLESIA SANTA LUCIA LOS PALONES</t>
  </si>
  <si>
    <t>ddb61d02-7d41-45d1-9caf-b441a0c90c98</t>
  </si>
  <si>
    <t>COMUDES PANCHIMALCO</t>
  </si>
  <si>
    <t>ee3381de-dd8c-490e-bf6c-f3065785299e</t>
  </si>
  <si>
    <t>IGLESIA ASAMBLEA DE DIOS</t>
  </si>
  <si>
    <t>SAN MARCOS</t>
  </si>
  <si>
    <t>ea4d3064-f167-46b4-a127-e6e4d2a63477</t>
  </si>
  <si>
    <t>POLIDEPORTIVO JARDINES DE SAN MARCOS</t>
  </si>
  <si>
    <t>f8308c53-14c2-4ed8-8c0d-f1853af92c51</t>
  </si>
  <si>
    <t>PARQUE EL RECREO</t>
  </si>
  <si>
    <t>SAN MARTÍN</t>
  </si>
  <si>
    <t>c91feef3-76d5-4fdf-9f5d-731f201d3a07</t>
  </si>
  <si>
    <t>CASA COMUNAL COLONIA IVU</t>
  </si>
  <si>
    <t>Final calle Alfredo Espino, Colonia IVU, San Salvador</t>
  </si>
  <si>
    <t>Edwin Alexander Guzman Castro</t>
  </si>
  <si>
    <t>-</t>
  </si>
  <si>
    <t>2eccb545-51ee-495b-a4cb-6cdc3fecf02d</t>
  </si>
  <si>
    <t>COMUNIDAD LAS PALMAS</t>
  </si>
  <si>
    <t>Comunidad Las Palmas, sobre Manuel Enrique Araujo</t>
  </si>
  <si>
    <t>Victor Emilio Colindres</t>
  </si>
  <si>
    <t>7122-3015</t>
  </si>
  <si>
    <t>ddf87bf5-5a80-449c-ae81-a4d7abfbd9a0</t>
  </si>
  <si>
    <t>IGLESIA APOSTOLES Y PROFETAS</t>
  </si>
  <si>
    <t>994f5ad2-c5d7-4bed-b8a2-71b8c47ea28c</t>
  </si>
  <si>
    <t>CASA COMUNAL SAN LUIS</t>
  </si>
  <si>
    <t>Edwin Alexander Andres</t>
  </si>
  <si>
    <t>7388-2214</t>
  </si>
  <si>
    <t>76ebaea0-fb31-40da-af5e-fb2d976f10ee</t>
  </si>
  <si>
    <t>CASA COMUNAL BRISAS DE SAN JACINTO</t>
  </si>
  <si>
    <t>Antonio</t>
  </si>
  <si>
    <t>7813-7670</t>
  </si>
  <si>
    <t>99b87b43-d711-4011-9611-b94e0cf258d8</t>
  </si>
  <si>
    <t>IGLESIA CONCEPCION</t>
  </si>
  <si>
    <t>Edwin Alexander Juarez</t>
  </si>
  <si>
    <t>7064-4776</t>
  </si>
  <si>
    <t>4f0c9373-9e94-4262-ba00-9c3047cf83ef</t>
  </si>
  <si>
    <t>COMUNIDAD SON JOSE OBRERO</t>
  </si>
  <si>
    <t>John Anthony Hernandez</t>
  </si>
  <si>
    <t>60f3bbd6-3276-43d5-ada5-8c355ef9ec16</t>
  </si>
  <si>
    <t>CASA COMUNAL LA ASUNCION</t>
  </si>
  <si>
    <t>a73e6d61-bf69-4c8a-9367-0e45ecde6600</t>
  </si>
  <si>
    <t>ALCALDIA DE SANTO TOMAS</t>
  </si>
  <si>
    <t>SANTO TOMAS</t>
  </si>
  <si>
    <t>Mario Quintana</t>
  </si>
  <si>
    <t>6302-5237</t>
  </si>
  <si>
    <t>32e46e71-8ec4-4f67-9286-a1256c8a9702</t>
  </si>
  <si>
    <t>COMUNIDAD RIO LAS CAÑAS</t>
  </si>
  <si>
    <t>SOYAPANGO</t>
  </si>
  <si>
    <t>29571e8f-295d-457d-96a8-f4f45507dded</t>
  </si>
  <si>
    <t>POLIDEPORTIVO ESPAÑA</t>
  </si>
  <si>
    <t>95be1e2f-9703-4f52-a253-ae8cd07945c0</t>
  </si>
  <si>
    <t>CENTRO DE CONVIVENCIA SIERRA MORENA</t>
  </si>
  <si>
    <t>a8e7eb8e-c7e9-4fd4-88c6-ed44fb5dab1e</t>
  </si>
  <si>
    <t>CENTRO MUNICIPAL DE CONVIVENCIA CIUDAD CREDISA</t>
  </si>
  <si>
    <t>975edb6f-fcd0-4c35-a59d-0c5ec41a208b</t>
  </si>
  <si>
    <t>CASA COMUNAL COLONIA GUADALUPE</t>
  </si>
  <si>
    <t>5b6e8d4b-45f6-4f2d-b7e8-eedc4042ac19</t>
  </si>
  <si>
    <t>SAN ESTEBAN CATARINA</t>
  </si>
  <si>
    <t>SAN VICENTE</t>
  </si>
  <si>
    <t>edf2a23a-85ef-4dcf-a1d3-96d6b5a3821c</t>
  </si>
  <si>
    <t>ESMA</t>
  </si>
  <si>
    <t>c9dac7a0-c965-4899-8839-01b047208597</t>
  </si>
  <si>
    <t>CASERIO LOS JOBOS</t>
  </si>
  <si>
    <t>84edf29b-61aa-4647-921d-8153c5df1dbf</t>
  </si>
  <si>
    <t>MEGA ALBERGUE DE TECOLUCA</t>
  </si>
  <si>
    <t>TECOLUCA</t>
  </si>
  <si>
    <t>9d906583-db76-4fd9-953e-b18cec700809</t>
  </si>
  <si>
    <t>CASA COMUNAL DE TECOLUCA</t>
  </si>
  <si>
    <t>bec3755d-1fe3-43c6-8637-6a3b3f155f58</t>
  </si>
  <si>
    <t>CASA DE REFUGIO PUERTO NUEVO</t>
  </si>
  <si>
    <t>CASA DE ENCUENTRO JUVENIL</t>
  </si>
  <si>
    <t>TEPETITÁN</t>
  </si>
  <si>
    <t>CASA COMUNAL VERAPAZ</t>
  </si>
  <si>
    <t>VERAPAZ</t>
  </si>
  <si>
    <t>Fredy Geovany Sandoval</t>
  </si>
  <si>
    <t>6018-3476</t>
  </si>
  <si>
    <t>CASA COMUNAL LA ARENERA</t>
  </si>
  <si>
    <t>SANTA ANA</t>
  </si>
  <si>
    <t>EL PORVENIR</t>
  </si>
  <si>
    <t>CASA COMUNAL DE MASAHUAT</t>
  </si>
  <si>
    <t>MASAHUAT</t>
  </si>
  <si>
    <t>Alexander Mancia</t>
  </si>
  <si>
    <t>77750249</t>
  </si>
  <si>
    <t>CASA COMUNAL METAPAN</t>
  </si>
  <si>
    <t>METAPAN</t>
  </si>
  <si>
    <t>Carretera Internacional, frente a dollar city</t>
  </si>
  <si>
    <t>Amadeo Matute Gutierrez</t>
  </si>
  <si>
    <t>0000-0000</t>
  </si>
  <si>
    <t>CENTRO COMUNITARIO DE SAN SEBASTIAN SALITRILLO</t>
  </si>
  <si>
    <t>SAN SEBASTIÁN SALITRILLO</t>
  </si>
  <si>
    <t>SALON DE USOS MULTIPLES EL PALMAR</t>
  </si>
  <si>
    <t>IGLESIA DE DIOS EL SALVADOR</t>
  </si>
  <si>
    <t>TEXISTEPEQUE</t>
  </si>
  <si>
    <t>SALON MUNICIPAL EX STIPES</t>
  </si>
  <si>
    <t>SONSONATE</t>
  </si>
  <si>
    <t>ACAJUTLA</t>
  </si>
  <si>
    <t>Blv. 25 de febrero, frente a parque botanico</t>
  </si>
  <si>
    <t>Monica Sofia Angel Villalta</t>
  </si>
  <si>
    <t>7601-4555</t>
  </si>
  <si>
    <t>CASA COMUNAL COLONIA ALVARADO</t>
  </si>
  <si>
    <t>SALON DE USUS MULTIPLES JUAYUA</t>
  </si>
  <si>
    <t>JUAYUA</t>
  </si>
  <si>
    <t>Ingrid Cecibel Hernandez</t>
  </si>
  <si>
    <t>7361-5773</t>
  </si>
  <si>
    <t>CASA DE LA MUJER NAHUIZALCO</t>
  </si>
  <si>
    <t>NAHUIZALCO</t>
  </si>
  <si>
    <t>Estebaliz Cardona</t>
  </si>
  <si>
    <t>7638-1250</t>
  </si>
  <si>
    <t>CASA COMUNAL MILAGRO NORTE</t>
  </si>
  <si>
    <t>SAN ANTONIO DEL MONTE</t>
  </si>
  <si>
    <t>Beatriz Rosa</t>
  </si>
  <si>
    <t>7601-3965</t>
  </si>
  <si>
    <t>PARROQUIA DE SAN JULIAN</t>
  </si>
  <si>
    <t>SAN JULIÁN</t>
  </si>
  <si>
    <t>CASA COMUNAL SANTA ISABEL ISHAUTÁN</t>
  </si>
  <si>
    <t>SANTA ISABEL ISHUATÁN</t>
  </si>
  <si>
    <t>Henry Castellano</t>
  </si>
  <si>
    <t>7910-3488</t>
  </si>
  <si>
    <t>IGLESIA CATOLICA SANTA ISABEL ISHUATAN</t>
  </si>
  <si>
    <t>CASA COMUNAL DE ALEGRIA</t>
  </si>
  <si>
    <t>USULUTAN</t>
  </si>
  <si>
    <t>ALEGRÍA</t>
  </si>
  <si>
    <t>ANEXO CE</t>
  </si>
  <si>
    <t>SEDE GOBIERNO JOVEN</t>
  </si>
  <si>
    <t>BERLÍN</t>
  </si>
  <si>
    <t>CASA COMUNAL CONCEPCION BATRES</t>
  </si>
  <si>
    <t>CONCEPCIÓN BATRES</t>
  </si>
  <si>
    <t>Marta Cecilia</t>
  </si>
  <si>
    <t>6109-1461</t>
  </si>
  <si>
    <t>CASA DE RETIRO EL TRIUNFO</t>
  </si>
  <si>
    <t>EL TRIUNFO</t>
  </si>
  <si>
    <t>MEGA ALBERGUE JIQUILISCO</t>
  </si>
  <si>
    <t>JIQUILISCO</t>
  </si>
  <si>
    <t>Canton El Castaño carretera El Litoral</t>
  </si>
  <si>
    <t>Abraham Siguenza</t>
  </si>
  <si>
    <t>CASA DE ENCUENTRO JUVENIL SAN SIMON</t>
  </si>
  <si>
    <t>MERCEDES UMAÑA</t>
  </si>
  <si>
    <t>CASA COMUNAL CASERIO LA BARCA</t>
  </si>
  <si>
    <t>CASA COMUNAL TECAPAN</t>
  </si>
  <si>
    <t>TECAPÁN</t>
  </si>
  <si>
    <t>GIMNASIO MUNICIPAL USULUTAN</t>
  </si>
  <si>
    <t>USULUTÁN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</si>
</sst>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11"/>
      <color rgb="FF080808"/>
      <name val="Calibri"/>
      <family val="2"/>
      <charset val="1"/>
    </font>
    <font>
      <sz val="8"/>
      <color rgb="FF202124"/>
      <name val="Arial"/>
      <family val="2"/>
      <charset val="1"/>
    </font>
    <font>
      <sz val="6"/>
      <color rgb="FF1A73E8"/>
      <name val="Arial"/>
      <family val="2"/>
      <charset val="1"/>
    </font>
    <font>
      <b/>
      <sz val="7"/>
      <color rgb="FF202124"/>
      <name val="Arial"/>
      <family val="2"/>
      <charset val="1"/>
    </font>
    <font>
      <sz val="14"/>
      <color rgb="FF000000"/>
      <name val="Arial"/>
      <family val="2"/>
      <charset val="1"/>
    </font>
    <font>
      <sz val="11"/>
      <color rgb="FF202124"/>
      <name val="Arial"/>
      <family val="2"/>
      <charset val="1"/>
    </font>
    <font>
      <sz val="7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1" applyBorder="1" applyProtection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/>
    <xf numFmtId="0" fontId="3" fillId="0" borderId="0" xfId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13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A73E8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80808"/>
      <rgbColor rgb="FF333300"/>
      <rgbColor rgb="FF993300"/>
      <rgbColor rgb="FF993366"/>
      <rgbColor rgb="FF333399"/>
      <rgbColor rgb="FF2021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2:L128" totalsRowCount="1">
  <autoFilter ref="B2:L127" xr:uid="{00000000-0009-0000-0100-000001000000}"/>
  <tableColumns count="11">
    <tableColumn id="1" xr3:uid="{00000000-0010-0000-0000-000001000000}" name="Nº" dataDxfId="12" totalsRowDxfId="8"/>
    <tableColumn id="2" xr3:uid="{00000000-0010-0000-0000-000002000000}" name="ALBERGUE" dataDxfId="11"/>
    <tableColumn id="3" xr3:uid="{00000000-0010-0000-0000-000003000000}" name="DEPARTAMENTO" dataDxfId="10" totalsRowDxfId="7"/>
    <tableColumn id="4" xr3:uid="{00000000-0010-0000-0000-000004000000}" name="MUNICIPIO" dataDxfId="9" totalsRowDxfId="6"/>
    <tableColumn id="5" xr3:uid="{00000000-0010-0000-0000-000005000000}" name="CAPACIDAD" totalsRowFunction="sum" totalsRowDxfId="5"/>
    <tableColumn id="6" xr3:uid="{00000000-0010-0000-0000-000006000000}" name="DIRECCION2" totalsRowDxfId="4"/>
    <tableColumn id="7" xr3:uid="{00000000-0010-0000-0000-000007000000}" name="RESPONSABLE" totalsRowDxfId="3"/>
    <tableColumn id="8" xr3:uid="{00000000-0010-0000-0000-000008000000}" name="CONTACTO" totalsRowDxfId="2"/>
    <tableColumn id="9" xr3:uid="{00000000-0010-0000-0000-000009000000}" name="x" totalsRowDxfId="1"/>
    <tableColumn id="10" xr3:uid="{00000000-0010-0000-0000-00000A000000}" name="y" totalsRowDxfId="0"/>
    <tableColumn id="11" xr3:uid="{00000000-0010-0000-0000-00000B000000}" name="Hypervincul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7"/>
  <sheetViews>
    <sheetView tabSelected="1" topLeftCell="B120" zoomScaleNormal="100" workbookViewId="0">
      <selection activeCell="C130" sqref="C130"/>
    </sheetView>
  </sheetViews>
  <sheetFormatPr baseColWidth="10" defaultColWidth="8.7109375" defaultRowHeight="15" x14ac:dyDescent="0.25"/>
  <cols>
    <col min="1" max="1" width="11.5703125" hidden="1" customWidth="1"/>
    <col min="2" max="2" width="5.85546875" style="2" customWidth="1"/>
    <col min="3" max="3" width="40.140625" customWidth="1"/>
    <col min="4" max="4" width="18.5703125" style="3" customWidth="1"/>
    <col min="5" max="5" width="18.28515625" style="4" customWidth="1"/>
    <col min="6" max="6" width="13.140625" style="3" customWidth="1"/>
    <col min="7" max="7" width="11" style="3" hidden="1" customWidth="1"/>
    <col min="8" max="8" width="16.5703125" style="3" hidden="1" customWidth="1"/>
    <col min="9" max="9" width="17.42578125" style="3" hidden="1" customWidth="1"/>
    <col min="10" max="11" width="12.140625" style="3" customWidth="1"/>
    <col min="12" max="12" width="42.85546875" hidden="1" customWidth="1"/>
    <col min="13" max="13" width="4.5703125" customWidth="1"/>
    <col min="14" max="14" width="24.140625" customWidth="1"/>
    <col min="15" max="15" width="5.140625" customWidth="1"/>
  </cols>
  <sheetData>
    <row r="1" spans="1:14" ht="30.7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1:14" s="2" customFormat="1" ht="28.5" customHeight="1" x14ac:dyDescent="0.25">
      <c r="A2" s="2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3" t="s">
        <v>12</v>
      </c>
    </row>
    <row r="3" spans="1:14" ht="24.75" customHeight="1" x14ac:dyDescent="0.25">
      <c r="A3" t="s">
        <v>13</v>
      </c>
      <c r="B3" s="7">
        <f>SUBTOTAL(103,$C$3:Tabla1[[#This Row],[ALBERGUE]])</f>
        <v>1</v>
      </c>
      <c r="C3" s="8" t="s">
        <v>14</v>
      </c>
      <c r="D3" s="9" t="s">
        <v>15</v>
      </c>
      <c r="E3" s="10" t="s">
        <v>16</v>
      </c>
      <c r="F3" s="9">
        <v>100</v>
      </c>
      <c r="G3" s="9"/>
      <c r="H3" s="9" t="s">
        <v>17</v>
      </c>
      <c r="I3" s="9" t="s">
        <v>18</v>
      </c>
      <c r="J3" s="9">
        <v>-89.876356437393795</v>
      </c>
      <c r="K3" s="9">
        <v>14.003914758566401</v>
      </c>
      <c r="L3" s="11" t="str">
        <f>HYPERLINK(CONCATENATE("https://www.google.com/maps?q=",K3,",",J3),Tabla1[[#This Row],[ALBERGUE]])</f>
        <v>CASA COMUNAL LAS CHINAMAS</v>
      </c>
      <c r="N3" s="12"/>
    </row>
    <row r="4" spans="1:14" ht="24.75" customHeight="1" x14ac:dyDescent="0.25">
      <c r="A4" t="s">
        <v>19</v>
      </c>
      <c r="B4" s="7">
        <f>SUBTOTAL(103,$C$3:Tabla1[[#This Row],[ALBERGUE]])</f>
        <v>2</v>
      </c>
      <c r="C4" s="8" t="s">
        <v>20</v>
      </c>
      <c r="D4" s="9" t="s">
        <v>15</v>
      </c>
      <c r="E4" s="10" t="s">
        <v>16</v>
      </c>
      <c r="F4" s="9">
        <v>52</v>
      </c>
      <c r="G4" s="9"/>
      <c r="H4" s="13"/>
      <c r="I4" s="9"/>
      <c r="J4" s="9">
        <v>-89.858425999999994</v>
      </c>
      <c r="K4" s="9">
        <v>13.936778</v>
      </c>
      <c r="L4" s="11" t="str">
        <f>HYPERLINK(CONCATENATE("https://www.google.com/maps?q=",K4,",",J4),Tabla1[[#This Row],[ALBERGUE]])</f>
        <v>INJUVE AHUACHAPAN</v>
      </c>
    </row>
    <row r="5" spans="1:14" ht="24.75" customHeight="1" x14ac:dyDescent="0.25">
      <c r="A5" t="s">
        <v>21</v>
      </c>
      <c r="B5" s="7">
        <f>SUBTOTAL(103,$C$3:Tabla1[[#This Row],[ALBERGUE]])</f>
        <v>3</v>
      </c>
      <c r="C5" s="8" t="s">
        <v>22</v>
      </c>
      <c r="D5" s="9" t="s">
        <v>15</v>
      </c>
      <c r="E5" s="10" t="s">
        <v>23</v>
      </c>
      <c r="F5" s="9">
        <v>28</v>
      </c>
      <c r="G5" s="9"/>
      <c r="H5" s="9"/>
      <c r="I5" s="9"/>
      <c r="J5" s="9">
        <v>-89.802783876634706</v>
      </c>
      <c r="K5" s="9">
        <v>13.860369579243301</v>
      </c>
      <c r="L5" s="11" t="str">
        <f>HYPERLINK(CONCATENATE("https://www.google.com/maps?q=",K5,",",J5),Tabla1[[#This Row],[ALBERGUE]])</f>
        <v>CASA COMUNAL APANECA</v>
      </c>
    </row>
    <row r="6" spans="1:14" ht="24.75" customHeight="1" x14ac:dyDescent="0.25">
      <c r="A6" t="s">
        <v>24</v>
      </c>
      <c r="B6" s="7">
        <f>SUBTOTAL(103,$C$3:Tabla1[[#This Row],[ALBERGUE]])</f>
        <v>4</v>
      </c>
      <c r="C6" s="8" t="s">
        <v>25</v>
      </c>
      <c r="D6" s="9" t="s">
        <v>15</v>
      </c>
      <c r="E6" s="10" t="s">
        <v>26</v>
      </c>
      <c r="F6" s="9">
        <v>40</v>
      </c>
      <c r="G6" s="9"/>
      <c r="H6" s="9"/>
      <c r="I6" s="9"/>
      <c r="J6" s="9">
        <v>-89.956441600000005</v>
      </c>
      <c r="K6" s="9">
        <v>13.705380699999999</v>
      </c>
      <c r="L6" s="11" t="str">
        <f>HYPERLINK(CONCATENATE("https://www.google.com/maps?q=",K6,",",J6),Tabla1[[#This Row],[ALBERGUE]])</f>
        <v>CASA COMUNAL EL MANGO</v>
      </c>
    </row>
    <row r="7" spans="1:14" ht="24.75" customHeight="1" x14ac:dyDescent="0.25">
      <c r="A7" t="s">
        <v>27</v>
      </c>
      <c r="B7" s="7">
        <f>SUBTOTAL(103,$C$3:Tabla1[[#This Row],[ALBERGUE]])</f>
        <v>5</v>
      </c>
      <c r="C7" s="8" t="s">
        <v>28</v>
      </c>
      <c r="D7" s="9" t="s">
        <v>15</v>
      </c>
      <c r="E7" s="10" t="s">
        <v>26</v>
      </c>
      <c r="F7" s="9">
        <v>80</v>
      </c>
      <c r="G7" s="9"/>
      <c r="H7" s="9"/>
      <c r="I7" s="9"/>
      <c r="J7" s="9">
        <v>-89.967579000000001</v>
      </c>
      <c r="K7" s="9">
        <v>13.71189</v>
      </c>
      <c r="L7" s="11" t="str">
        <f>HYPERLINK(CONCATENATE("https://www.google.com/maps?q=",K7,",",J7),Tabla1[[#This Row],[ALBERGUE]])</f>
        <v>JUNTA DE AGUA GUAYAPA</v>
      </c>
    </row>
    <row r="8" spans="1:14" ht="30.75" customHeight="1" x14ac:dyDescent="0.25">
      <c r="A8" t="s">
        <v>29</v>
      </c>
      <c r="B8" s="7">
        <f>SUBTOTAL(103,$C$3:Tabla1[[#This Row],[ALBERGUE]])</f>
        <v>6</v>
      </c>
      <c r="C8" s="8" t="s">
        <v>30</v>
      </c>
      <c r="D8" s="9" t="s">
        <v>15</v>
      </c>
      <c r="E8" s="10" t="s">
        <v>31</v>
      </c>
      <c r="F8" s="9">
        <v>100</v>
      </c>
      <c r="G8" s="9"/>
      <c r="H8" s="9"/>
      <c r="I8" s="9"/>
      <c r="J8" s="9">
        <v>-90.026061999999996</v>
      </c>
      <c r="K8" s="9">
        <v>13.763565</v>
      </c>
      <c r="L8" s="11" t="str">
        <f>HYPERLINK(CONCATENATE("https://www.google.com/maps?q=",K8,",",J8),Tabla1[[#This Row],[ALBERGUE]])</f>
        <v>NUEVO AMANECER</v>
      </c>
    </row>
    <row r="9" spans="1:14" ht="24.75" customHeight="1" x14ac:dyDescent="0.25">
      <c r="A9" t="s">
        <v>32</v>
      </c>
      <c r="B9" s="7">
        <f>SUBTOTAL(103,$C$3:Tabla1[[#This Row],[ALBERGUE]])</f>
        <v>7</v>
      </c>
      <c r="C9" s="8" t="s">
        <v>33</v>
      </c>
      <c r="D9" s="9" t="s">
        <v>15</v>
      </c>
      <c r="E9" s="10" t="s">
        <v>34</v>
      </c>
      <c r="F9" s="9">
        <v>28</v>
      </c>
      <c r="G9" s="9"/>
      <c r="H9" s="9" t="s">
        <v>35</v>
      </c>
      <c r="I9" s="9" t="s">
        <v>36</v>
      </c>
      <c r="J9" s="9">
        <v>-89.783954098797693</v>
      </c>
      <c r="K9" s="9">
        <v>14.026474667156201</v>
      </c>
      <c r="L9" s="11" t="str">
        <f>HYPERLINK(CONCATENATE("https://www.google.com/maps?q=",K9,",",J9),Tabla1[[#This Row],[ALBERGUE]])</f>
        <v>CASA COMUNAL SAN LORENZO</v>
      </c>
    </row>
    <row r="10" spans="1:14" ht="24.75" customHeight="1" x14ac:dyDescent="0.25">
      <c r="A10" t="s">
        <v>37</v>
      </c>
      <c r="B10" s="7">
        <f>SUBTOTAL(103,$C$3:Tabla1[[#This Row],[ALBERGUE]])</f>
        <v>8</v>
      </c>
      <c r="C10" s="8" t="s">
        <v>38</v>
      </c>
      <c r="D10" s="9" t="s">
        <v>39</v>
      </c>
      <c r="E10" s="10" t="s">
        <v>40</v>
      </c>
      <c r="F10" s="9">
        <v>30</v>
      </c>
      <c r="G10" s="9"/>
      <c r="H10" s="9"/>
      <c r="I10" s="9"/>
      <c r="J10" s="9">
        <v>-88.8508544862039</v>
      </c>
      <c r="K10" s="9">
        <v>13.845773086609499</v>
      </c>
      <c r="L10" s="11" t="str">
        <f>HYPERLINK(CONCATENATE("https://www.google.com/maps?q=",K10,",",J10),Tabla1[[#This Row],[ALBERGUE]])</f>
        <v>INSTITUTO NACIONAL DE ILOBASCO</v>
      </c>
    </row>
    <row r="11" spans="1:14" ht="24.75" customHeight="1" x14ac:dyDescent="0.25">
      <c r="A11" t="s">
        <v>41</v>
      </c>
      <c r="B11" s="7">
        <f>SUBTOTAL(103,$C$3:Tabla1[[#This Row],[ALBERGUE]])</f>
        <v>9</v>
      </c>
      <c r="C11" s="8" t="s">
        <v>42</v>
      </c>
      <c r="D11" s="9" t="s">
        <v>39</v>
      </c>
      <c r="E11" s="10" t="s">
        <v>43</v>
      </c>
      <c r="F11" s="9">
        <v>46</v>
      </c>
      <c r="G11" s="9"/>
      <c r="H11" s="9"/>
      <c r="I11" s="9"/>
      <c r="J11" s="9">
        <v>-88.619718477105096</v>
      </c>
      <c r="K11" s="9">
        <v>13.874535502961599</v>
      </c>
      <c r="L11" s="11" t="str">
        <f>HYPERLINK(CONCATENATE("https://www.google.com/maps?q=",K11,",",J11),Tabla1[[#This Row],[ALBERGUE]])</f>
        <v>POLIDEPORTIVO DE SENSUNTEPEQUE</v>
      </c>
    </row>
    <row r="12" spans="1:14" ht="24.75" customHeight="1" x14ac:dyDescent="0.25">
      <c r="A12" t="s">
        <v>44</v>
      </c>
      <c r="B12" s="7">
        <f>SUBTOTAL(103,$C$3:Tabla1[[#This Row],[ALBERGUE]])</f>
        <v>10</v>
      </c>
      <c r="C12" s="8" t="s">
        <v>45</v>
      </c>
      <c r="D12" s="9" t="s">
        <v>39</v>
      </c>
      <c r="E12" s="10" t="s">
        <v>43</v>
      </c>
      <c r="F12" s="9">
        <v>46</v>
      </c>
      <c r="G12" s="9"/>
      <c r="H12" s="9" t="s">
        <v>46</v>
      </c>
      <c r="I12" s="9" t="s">
        <v>47</v>
      </c>
      <c r="J12" s="9">
        <v>-88.627894354000006</v>
      </c>
      <c r="K12" s="9">
        <v>13.875929125000001</v>
      </c>
      <c r="L12" s="11" t="str">
        <f>HYPERLINK(CONCATENATE("https://www.google.com/maps?q=",K12,",",J12),Tabla1[[#This Row],[ALBERGUE]])</f>
        <v>TEATRO DE CABAÑAS</v>
      </c>
    </row>
    <row r="13" spans="1:14" ht="24.75" customHeight="1" x14ac:dyDescent="0.25">
      <c r="A13" t="s">
        <v>48</v>
      </c>
      <c r="B13" s="7">
        <f>SUBTOTAL(103,$C$3:Tabla1[[#This Row],[ALBERGUE]])</f>
        <v>11</v>
      </c>
      <c r="C13" s="8" t="s">
        <v>49</v>
      </c>
      <c r="D13" s="9" t="s">
        <v>39</v>
      </c>
      <c r="E13" s="10" t="s">
        <v>50</v>
      </c>
      <c r="F13" s="9">
        <v>40</v>
      </c>
      <c r="G13" s="9"/>
      <c r="H13" s="9"/>
      <c r="I13" s="9"/>
      <c r="J13" s="9">
        <v>-88.566655665612601</v>
      </c>
      <c r="K13" s="9">
        <v>13.7778541555956</v>
      </c>
      <c r="L13" s="11" t="str">
        <f>HYPERLINK(CONCATENATE("https://www.google.com/maps?q=",K13,",",J13),Tabla1[[#This Row],[ALBERGUE]])</f>
        <v>SALON DE USOS MULTIPLES CIUDAD DOLORES</v>
      </c>
    </row>
    <row r="14" spans="1:14" ht="24.75" customHeight="1" x14ac:dyDescent="0.25">
      <c r="A14" t="s">
        <v>51</v>
      </c>
      <c r="B14" s="7">
        <f>SUBTOTAL(103,$C$3:Tabla1[[#This Row],[ALBERGUE]])</f>
        <v>12</v>
      </c>
      <c r="C14" s="8" t="s">
        <v>52</v>
      </c>
      <c r="D14" s="9" t="s">
        <v>53</v>
      </c>
      <c r="E14" s="10" t="s">
        <v>54</v>
      </c>
      <c r="F14" s="9">
        <v>40</v>
      </c>
      <c r="G14" s="9"/>
      <c r="H14" s="9"/>
      <c r="I14" s="9"/>
      <c r="J14" s="9">
        <v>-89.210086138538102</v>
      </c>
      <c r="K14" s="9">
        <v>14.3701973935074</v>
      </c>
      <c r="L14" s="11" t="str">
        <f>HYPERLINK(CONCATENATE("https://www.google.com/maps?q=",K14,",",J14),Tabla1[[#This Row],[ALBERGUE]])</f>
        <v>IGLESIA ASAMBLEA DE  DIOS EL POY</v>
      </c>
    </row>
    <row r="15" spans="1:14" ht="24.75" customHeight="1" x14ac:dyDescent="0.25">
      <c r="A15" t="s">
        <v>55</v>
      </c>
      <c r="B15" s="7">
        <f>SUBTOTAL(103,$C$3:Tabla1[[#This Row],[ALBERGUE]])</f>
        <v>13</v>
      </c>
      <c r="C15" s="8" t="s">
        <v>56</v>
      </c>
      <c r="D15" s="9" t="s">
        <v>53</v>
      </c>
      <c r="E15" s="10" t="s">
        <v>57</v>
      </c>
      <c r="F15" s="9">
        <v>40</v>
      </c>
      <c r="G15" s="9"/>
      <c r="H15" s="9" t="s">
        <v>58</v>
      </c>
      <c r="I15" s="9" t="s">
        <v>59</v>
      </c>
      <c r="J15" s="9">
        <v>-89.071022999999997</v>
      </c>
      <c r="K15" s="9">
        <v>14.1018710000001</v>
      </c>
      <c r="L15" s="11" t="str">
        <f>HYPERLINK(CONCATENATE("https://www.google.com/maps?q=",K15,",",J15),Tabla1[[#This Row],[ALBERGUE]])</f>
        <v>SALON DE USOS MULTIPLES JARDINES DEL PARAISO</v>
      </c>
    </row>
    <row r="16" spans="1:14" ht="24.75" customHeight="1" x14ac:dyDescent="0.25">
      <c r="A16" t="s">
        <v>60</v>
      </c>
      <c r="B16" s="7">
        <f>SUBTOTAL(103,$C$3:Tabla1[[#This Row],[ALBERGUE]])</f>
        <v>14</v>
      </c>
      <c r="C16" s="8" t="s">
        <v>61</v>
      </c>
      <c r="D16" s="9" t="s">
        <v>53</v>
      </c>
      <c r="E16" s="10" t="s">
        <v>62</v>
      </c>
      <c r="F16" s="9">
        <v>48</v>
      </c>
      <c r="G16" s="9"/>
      <c r="H16" s="9"/>
      <c r="I16" s="9"/>
      <c r="J16" s="9">
        <v>-89.176676</v>
      </c>
      <c r="K16" s="9">
        <v>14.312033</v>
      </c>
      <c r="L16" s="11" t="str">
        <f>HYPERLINK(CONCATENATE("https://www.google.com/maps?q=",K16,",",J16),Tabla1[[#This Row],[ALBERGUE]])</f>
        <v>COMPLEJO CRISTIANO LA PALMA</v>
      </c>
    </row>
    <row r="17" spans="1:12" ht="24.75" customHeight="1" x14ac:dyDescent="0.25">
      <c r="A17" t="s">
        <v>63</v>
      </c>
      <c r="B17" s="7">
        <f>SUBTOTAL(103,$C$3:Tabla1[[#This Row],[ALBERGUE]])</f>
        <v>15</v>
      </c>
      <c r="C17" s="8" t="s">
        <v>64</v>
      </c>
      <c r="D17" s="9" t="s">
        <v>53</v>
      </c>
      <c r="E17" s="10" t="s">
        <v>65</v>
      </c>
      <c r="F17" s="9">
        <v>20</v>
      </c>
      <c r="G17" s="9"/>
      <c r="H17" s="9"/>
      <c r="I17" s="9"/>
      <c r="J17" s="9">
        <v>-89.178452398944799</v>
      </c>
      <c r="K17" s="9">
        <v>14.338103623884299</v>
      </c>
      <c r="L17" s="11" t="str">
        <f>HYPERLINK(CONCATENATE("https://www.google.com/maps?q=",K17,",",J17),Tabla1[[#This Row],[ALBERGUE]])</f>
        <v>CASA DE LA CULTURA SAN IGNACIO</v>
      </c>
    </row>
    <row r="18" spans="1:12" ht="24.75" customHeight="1" x14ac:dyDescent="0.25">
      <c r="A18" t="s">
        <v>66</v>
      </c>
      <c r="B18" s="7">
        <f>SUBTOTAL(103,$C$3:Tabla1[[#This Row],[ALBERGUE]])</f>
        <v>16</v>
      </c>
      <c r="C18" s="8" t="s">
        <v>67</v>
      </c>
      <c r="D18" s="9" t="s">
        <v>68</v>
      </c>
      <c r="E18" s="10" t="s">
        <v>69</v>
      </c>
      <c r="F18" s="9">
        <v>90</v>
      </c>
      <c r="G18" s="9"/>
      <c r="H18" s="9"/>
      <c r="I18" s="9"/>
      <c r="J18" s="9">
        <v>-88.933460999999994</v>
      </c>
      <c r="K18" s="9">
        <v>13.718124</v>
      </c>
      <c r="L18" s="11" t="str">
        <f>HYPERLINK(CONCATENATE("https://www.google.com/maps?q=",K18,",",J18),Tabla1[[#This Row],[ALBERGUE]])</f>
        <v>CENTRO CIVICO COJUTEPEQUE</v>
      </c>
    </row>
    <row r="19" spans="1:12" ht="24.75" customHeight="1" x14ac:dyDescent="0.25">
      <c r="A19" t="s">
        <v>70</v>
      </c>
      <c r="B19" s="7">
        <f>SUBTOTAL(103,$C$3:Tabla1[[#This Row],[ALBERGUE]])</f>
        <v>17</v>
      </c>
      <c r="C19" s="8" t="s">
        <v>71</v>
      </c>
      <c r="D19" s="9" t="s">
        <v>68</v>
      </c>
      <c r="E19" s="10" t="s">
        <v>69</v>
      </c>
      <c r="F19" s="9">
        <v>34</v>
      </c>
      <c r="G19" s="9"/>
      <c r="H19" s="9"/>
      <c r="I19" s="9"/>
      <c r="J19" s="9">
        <v>-88.9616850439714</v>
      </c>
      <c r="K19" s="9">
        <v>13.7217479233838</v>
      </c>
      <c r="L19" s="11" t="str">
        <f>HYPERLINK(CONCATENATE("https://www.google.com/maps?q=",K19,",",J19),Tabla1[[#This Row],[ALBERGUE]])</f>
        <v>ERMITA CANTON JIÑUCO</v>
      </c>
    </row>
    <row r="20" spans="1:12" ht="29.25" customHeight="1" x14ac:dyDescent="0.25">
      <c r="A20" t="s">
        <v>72</v>
      </c>
      <c r="B20" s="7">
        <f>SUBTOTAL(103,$C$3:Tabla1[[#This Row],[ALBERGUE]])</f>
        <v>18</v>
      </c>
      <c r="C20" s="8" t="s">
        <v>73</v>
      </c>
      <c r="D20" s="9" t="s">
        <v>68</v>
      </c>
      <c r="E20" s="10" t="s">
        <v>74</v>
      </c>
      <c r="F20" s="9">
        <v>20</v>
      </c>
      <c r="G20" s="9"/>
      <c r="H20" s="9"/>
      <c r="I20" s="9"/>
      <c r="J20" s="9">
        <v>-89.037510752654697</v>
      </c>
      <c r="K20" s="9">
        <v>13.7456302919698</v>
      </c>
      <c r="L20" s="11" t="str">
        <f>HYPERLINK(CONCATENATE("https://www.google.com/maps?q=",K20,",",J20),Tabla1[[#This Row],[ALBERGUE]])</f>
        <v>ACOSAMA</v>
      </c>
    </row>
    <row r="21" spans="1:12" ht="24.75" customHeight="1" x14ac:dyDescent="0.25">
      <c r="A21" t="s">
        <v>75</v>
      </c>
      <c r="B21" s="7">
        <f>SUBTOTAL(103,$C$3:Tabla1[[#This Row],[ALBERGUE]])</f>
        <v>19</v>
      </c>
      <c r="C21" s="8" t="s">
        <v>76</v>
      </c>
      <c r="D21" s="9" t="s">
        <v>68</v>
      </c>
      <c r="E21" s="10" t="s">
        <v>77</v>
      </c>
      <c r="F21" s="9">
        <v>100</v>
      </c>
      <c r="G21" s="9"/>
      <c r="H21" s="9"/>
      <c r="I21" s="9"/>
      <c r="J21" s="9">
        <v>-89.023552536941196</v>
      </c>
      <c r="K21" s="9">
        <v>13.936552000765399</v>
      </c>
      <c r="L21" s="11" t="str">
        <f>HYPERLINK(CONCATENATE("https://www.google.com/maps?q=",K21,",",J21),Tabla1[[#This Row],[ALBERGUE]])</f>
        <v>CENTRO DE CONVIVENCIA CIUDADADA</v>
      </c>
    </row>
    <row r="22" spans="1:12" ht="24.75" customHeight="1" x14ac:dyDescent="0.25">
      <c r="A22" t="s">
        <v>78</v>
      </c>
      <c r="B22" s="7">
        <f>SUBTOTAL(103,$C$3:Tabla1[[#This Row],[ALBERGUE]])</f>
        <v>20</v>
      </c>
      <c r="C22" s="8" t="s">
        <v>79</v>
      </c>
      <c r="D22" s="9" t="s">
        <v>80</v>
      </c>
      <c r="E22" s="10" t="s">
        <v>81</v>
      </c>
      <c r="F22" s="9">
        <v>24</v>
      </c>
      <c r="G22" s="9"/>
      <c r="H22" s="9"/>
      <c r="I22" s="9"/>
      <c r="J22" s="9">
        <v>-89.467106999999999</v>
      </c>
      <c r="K22" s="9">
        <v>13.59085</v>
      </c>
      <c r="L22" s="11" t="str">
        <f>HYPERLINK(CONCATENATE("https://www.google.com/maps?q=",K22,",",J22),Tabla1[[#This Row],[ALBERGUE]])</f>
        <v>CASA COMUNAL CHILTIUPAN</v>
      </c>
    </row>
    <row r="23" spans="1:12" ht="24.75" customHeight="1" x14ac:dyDescent="0.25">
      <c r="A23" t="s">
        <v>82</v>
      </c>
      <c r="B23" s="7">
        <f>SUBTOTAL(103,$C$3:Tabla1[[#This Row],[ALBERGUE]])</f>
        <v>21</v>
      </c>
      <c r="C23" s="8" t="s">
        <v>83</v>
      </c>
      <c r="D23" s="9" t="s">
        <v>80</v>
      </c>
      <c r="E23" s="10" t="s">
        <v>84</v>
      </c>
      <c r="F23" s="9">
        <v>60</v>
      </c>
      <c r="G23" s="9"/>
      <c r="H23" s="9"/>
      <c r="I23" s="9"/>
      <c r="J23" s="9">
        <v>-89.44648866</v>
      </c>
      <c r="K23" s="9">
        <v>13.84262378</v>
      </c>
      <c r="L23" s="11" t="str">
        <f>HYPERLINK(CONCATENATE("https://www.google.com/maps?q=",K23,",",J23),Tabla1[[#This Row],[ALBERGUE]])</f>
        <v>CENTRO INTEGRAL MONSEÑOR ROMERO</v>
      </c>
    </row>
    <row r="24" spans="1:12" ht="24.75" customHeight="1" x14ac:dyDescent="0.25">
      <c r="A24" t="s">
        <v>85</v>
      </c>
      <c r="B24" s="7">
        <f>SUBTOTAL(103,$C$3:Tabla1[[#This Row],[ALBERGUE]])</f>
        <v>22</v>
      </c>
      <c r="C24" s="8" t="s">
        <v>86</v>
      </c>
      <c r="D24" s="9" t="s">
        <v>80</v>
      </c>
      <c r="E24" s="10" t="s">
        <v>87</v>
      </c>
      <c r="F24" s="9">
        <v>68</v>
      </c>
      <c r="G24" s="9" t="s">
        <v>88</v>
      </c>
      <c r="H24" s="9"/>
      <c r="I24" s="9"/>
      <c r="J24" s="9">
        <v>-89.3412972</v>
      </c>
      <c r="K24" s="9">
        <v>13.70642599</v>
      </c>
      <c r="L24" s="11" t="str">
        <f>HYPERLINK(CONCATENATE("https://www.google.com/maps?q=",K24,",",J24),Tabla1[[#This Row],[ALBERGUE]])</f>
        <v>SALON DE USOS MULTIPLES DE COLON</v>
      </c>
    </row>
    <row r="25" spans="1:12" ht="24.75" customHeight="1" x14ac:dyDescent="0.25">
      <c r="A25" t="s">
        <v>89</v>
      </c>
      <c r="B25" s="7">
        <f>SUBTOTAL(103,$C$3:Tabla1[[#This Row],[ALBERGUE]])</f>
        <v>23</v>
      </c>
      <c r="C25" s="8" t="s">
        <v>90</v>
      </c>
      <c r="D25" s="9" t="s">
        <v>80</v>
      </c>
      <c r="E25" s="10" t="s">
        <v>91</v>
      </c>
      <c r="F25" s="9">
        <v>90</v>
      </c>
      <c r="G25" s="9"/>
      <c r="H25" s="9" t="s">
        <v>92</v>
      </c>
      <c r="I25" s="9" t="s">
        <v>93</v>
      </c>
      <c r="J25" s="9">
        <v>-89.376675431019393</v>
      </c>
      <c r="K25" s="9">
        <v>13.637416552906</v>
      </c>
      <c r="L25" s="11" t="str">
        <f>HYPERLINK(CONCATENATE("https://www.google.com/maps?q=",K25,",",J25),Tabla1[[#This Row],[ALBERGUE]])</f>
        <v>CASA COMUNAL COMASAGUA</v>
      </c>
    </row>
    <row r="26" spans="1:12" ht="24.75" customHeight="1" x14ac:dyDescent="0.25">
      <c r="A26" t="s">
        <v>94</v>
      </c>
      <c r="B26" s="7">
        <f>SUBTOTAL(103,$C$3:Tabla1[[#This Row],[ALBERGUE]])</f>
        <v>24</v>
      </c>
      <c r="C26" s="8" t="s">
        <v>95</v>
      </c>
      <c r="D26" s="9" t="s">
        <v>80</v>
      </c>
      <c r="E26" s="10" t="s">
        <v>96</v>
      </c>
      <c r="F26" s="9">
        <v>40</v>
      </c>
      <c r="G26" s="9"/>
      <c r="H26" s="9"/>
      <c r="I26" s="9"/>
      <c r="J26" s="9">
        <v>-89.236097000000001</v>
      </c>
      <c r="K26" s="9">
        <v>13.587425</v>
      </c>
      <c r="L26" s="11" t="str">
        <f>HYPERLINK(CONCATENATE("https://www.google.com/maps?q=",K26,",",J26),Tabla1[[#This Row],[ALBERGUE]])</f>
        <v>CASA COMUNAL DE HUIZUCAR</v>
      </c>
    </row>
    <row r="27" spans="1:12" ht="24.75" customHeight="1" x14ac:dyDescent="0.25">
      <c r="A27" t="s">
        <v>97</v>
      </c>
      <c r="B27" s="7">
        <f>SUBTOTAL(103,$C$3:Tabla1[[#This Row],[ALBERGUE]])</f>
        <v>25</v>
      </c>
      <c r="C27" s="8" t="s">
        <v>98</v>
      </c>
      <c r="D27" s="9" t="s">
        <v>80</v>
      </c>
      <c r="E27" s="10" t="s">
        <v>99</v>
      </c>
      <c r="F27" s="9">
        <v>28</v>
      </c>
      <c r="G27" s="9"/>
      <c r="H27" s="9" t="s">
        <v>100</v>
      </c>
      <c r="I27" s="9" t="s">
        <v>101</v>
      </c>
      <c r="J27" s="9">
        <v>-89.430894884000097</v>
      </c>
      <c r="K27" s="9">
        <v>13.726080034803999</v>
      </c>
      <c r="L27" s="11" t="str">
        <f>HYPERLINK(CONCATENATE("https://www.google.com/maps?q=",K27,",",J27),Tabla1[[#This Row],[ALBERGUE]])</f>
        <v>COLONIA LLANO VERDE</v>
      </c>
    </row>
    <row r="28" spans="1:12" ht="24.75" customHeight="1" x14ac:dyDescent="0.25">
      <c r="A28" t="s">
        <v>102</v>
      </c>
      <c r="B28" s="7">
        <f>SUBTOTAL(103,$C$3:Tabla1[[#This Row],[ALBERGUE]])</f>
        <v>26</v>
      </c>
      <c r="C28" s="8" t="s">
        <v>103</v>
      </c>
      <c r="D28" s="9" t="s">
        <v>80</v>
      </c>
      <c r="E28" s="10" t="s">
        <v>80</v>
      </c>
      <c r="F28" s="9">
        <v>42</v>
      </c>
      <c r="G28" s="9"/>
      <c r="H28" s="14"/>
      <c r="I28" s="9"/>
      <c r="J28" s="9">
        <v>-89.176460000000006</v>
      </c>
      <c r="K28" s="9">
        <v>13.47669</v>
      </c>
      <c r="L28" s="11" t="str">
        <f>HYPERLINK(CONCATENATE("https://www.google.com/maps?q=",K28,",",J28),Tabla1[[#This Row],[ALBERGUE]])</f>
        <v>CASA DE LA MUJER CANGREJERA</v>
      </c>
    </row>
    <row r="29" spans="1:12" ht="24.75" customHeight="1" x14ac:dyDescent="0.25">
      <c r="A29" t="s">
        <v>104</v>
      </c>
      <c r="B29" s="7">
        <f>SUBTOTAL(103,$C$3:Tabla1[[#This Row],[ALBERGUE]])</f>
        <v>27</v>
      </c>
      <c r="C29" s="8" t="s">
        <v>105</v>
      </c>
      <c r="D29" s="9" t="s">
        <v>80</v>
      </c>
      <c r="E29" s="10" t="s">
        <v>80</v>
      </c>
      <c r="F29" s="9">
        <v>40</v>
      </c>
      <c r="G29" s="9"/>
      <c r="H29" s="9"/>
      <c r="I29" s="9"/>
      <c r="J29" s="9">
        <v>-89.361424400000004</v>
      </c>
      <c r="K29" s="9">
        <v>13.8782184</v>
      </c>
      <c r="L29" s="11" t="str">
        <f>HYPERLINK(CONCATENATE("https://www.google.com/maps?q=",K29,",",J29),Tabla1[[#This Row],[ALBERGUE]])</f>
        <v>EDIFICIO ANEXO A LA ALCALDIA DE LA LIBERTAD</v>
      </c>
    </row>
    <row r="30" spans="1:12" ht="24.75" customHeight="1" x14ac:dyDescent="0.25">
      <c r="A30" t="s">
        <v>106</v>
      </c>
      <c r="B30" s="7">
        <f>SUBTOTAL(103,$C$3:Tabla1[[#This Row],[ALBERGUE]])</f>
        <v>28</v>
      </c>
      <c r="C30" s="8" t="s">
        <v>107</v>
      </c>
      <c r="D30" s="9" t="s">
        <v>80</v>
      </c>
      <c r="E30" s="10" t="s">
        <v>108</v>
      </c>
      <c r="F30" s="9">
        <v>34</v>
      </c>
      <c r="G30" s="9"/>
      <c r="H30" s="9"/>
      <c r="I30" s="9"/>
      <c r="J30" s="9">
        <v>-89.471283</v>
      </c>
      <c r="K30" s="9">
        <v>13.736248</v>
      </c>
      <c r="L30" s="11" t="str">
        <f>HYPERLINK(CONCATENATE("https://www.google.com/maps?q=",K30,",",J30),Tabla1[[#This Row],[ALBERGUE]])</f>
        <v>CASA COMUNAL DE SACACOYO</v>
      </c>
    </row>
    <row r="31" spans="1:12" ht="24.75" customHeight="1" x14ac:dyDescent="0.25">
      <c r="A31" t="s">
        <v>109</v>
      </c>
      <c r="B31" s="7">
        <f>SUBTOTAL(103,$C$3:Tabla1[[#This Row],[ALBERGUE]])</f>
        <v>29</v>
      </c>
      <c r="C31" s="8" t="s">
        <v>110</v>
      </c>
      <c r="D31" s="9" t="s">
        <v>80</v>
      </c>
      <c r="E31" s="10" t="s">
        <v>111</v>
      </c>
      <c r="F31" s="9">
        <v>38</v>
      </c>
      <c r="G31" s="9"/>
      <c r="H31" s="9"/>
      <c r="I31" s="9"/>
      <c r="J31" s="9">
        <v>-89.36222712</v>
      </c>
      <c r="K31" s="9">
        <v>13.879083169999999</v>
      </c>
      <c r="L31" s="11" t="str">
        <f>HYPERLINK(CONCATENATE("https://www.google.com/maps?q=",K31,",",J31),Tabla1[[#This Row],[ALBERGUE]])</f>
        <v>COMPLEJO DEPORTIVO MUNICIPAL</v>
      </c>
    </row>
    <row r="32" spans="1:12" ht="24.75" customHeight="1" x14ac:dyDescent="0.25">
      <c r="A32" t="s">
        <v>112</v>
      </c>
      <c r="B32" s="7">
        <f>SUBTOTAL(103,$C$3:Tabla1[[#This Row],[ALBERGUE]])</f>
        <v>30</v>
      </c>
      <c r="C32" s="8" t="s">
        <v>113</v>
      </c>
      <c r="D32" s="9" t="s">
        <v>80</v>
      </c>
      <c r="E32" s="10" t="s">
        <v>114</v>
      </c>
      <c r="F32" s="9">
        <v>40</v>
      </c>
      <c r="G32" s="9" t="s">
        <v>115</v>
      </c>
      <c r="H32" s="9" t="s">
        <v>116</v>
      </c>
      <c r="I32" s="9"/>
      <c r="J32" s="9">
        <v>-89.361424400000004</v>
      </c>
      <c r="K32" s="9">
        <v>13.8782184</v>
      </c>
      <c r="L32" s="11" t="str">
        <f>HYPERLINK(CONCATENATE("https://www.google.com/maps?q=",K32,",",J32),Tabla1[[#This Row],[ALBERGUE]])</f>
        <v>COMPLEJO DEPORTIVO DE SAN JUAN OPICO</v>
      </c>
    </row>
    <row r="33" spans="1:12" ht="24.75" customHeight="1" x14ac:dyDescent="0.25">
      <c r="A33" t="s">
        <v>117</v>
      </c>
      <c r="B33" s="7">
        <f>SUBTOTAL(103,$C$3:Tabla1[[#This Row],[ALBERGUE]])</f>
        <v>31</v>
      </c>
      <c r="C33" s="8" t="s">
        <v>118</v>
      </c>
      <c r="D33" s="9" t="s">
        <v>80</v>
      </c>
      <c r="E33" s="10" t="s">
        <v>119</v>
      </c>
      <c r="F33" s="9">
        <v>28</v>
      </c>
      <c r="G33" s="9"/>
      <c r="H33" s="9"/>
      <c r="I33" s="9"/>
      <c r="J33" s="9">
        <v>-89.469020999999998</v>
      </c>
      <c r="K33" s="9">
        <v>13.698416999999999</v>
      </c>
      <c r="L33" s="11" t="str">
        <f>HYPERLINK(CONCATENATE("https://www.google.com/maps?q=",K33,",",J33),Tabla1[[#This Row],[ALBERGUE]])</f>
        <v>FINCA EL HOGAR</v>
      </c>
    </row>
    <row r="34" spans="1:12" ht="24.75" customHeight="1" x14ac:dyDescent="0.25">
      <c r="A34" t="s">
        <v>120</v>
      </c>
      <c r="B34" s="7">
        <f>SUBTOTAL(103,$C$3:Tabla1[[#This Row],[ALBERGUE]])</f>
        <v>32</v>
      </c>
      <c r="C34" s="8" t="s">
        <v>121</v>
      </c>
      <c r="D34" s="9" t="s">
        <v>80</v>
      </c>
      <c r="E34" s="10" t="s">
        <v>122</v>
      </c>
      <c r="F34" s="9">
        <v>60</v>
      </c>
      <c r="G34" s="9"/>
      <c r="H34" s="9"/>
      <c r="I34" s="9"/>
      <c r="J34" s="9">
        <v>-89.289397699999995</v>
      </c>
      <c r="K34" s="9">
        <v>13.577120000000001</v>
      </c>
      <c r="L34" s="11" t="str">
        <f>HYPERLINK(CONCATENATE("https://www.google.com/maps?q=",K34,",",J34),Tabla1[[#This Row],[ALBERGUE]])</f>
        <v>ZARAGOPOLIS</v>
      </c>
    </row>
    <row r="35" spans="1:12" ht="24.75" customHeight="1" x14ac:dyDescent="0.25">
      <c r="A35" t="s">
        <v>123</v>
      </c>
      <c r="B35" s="7">
        <f>SUBTOTAL(103,$C$3:Tabla1[[#This Row],[ALBERGUE]])</f>
        <v>33</v>
      </c>
      <c r="C35" s="8" t="s">
        <v>124</v>
      </c>
      <c r="D35" s="9" t="s">
        <v>125</v>
      </c>
      <c r="E35" s="10" t="s">
        <v>126</v>
      </c>
      <c r="F35" s="9">
        <v>50</v>
      </c>
      <c r="G35" s="9"/>
      <c r="H35" s="9"/>
      <c r="I35" s="9"/>
      <c r="J35" s="9">
        <v>-89.086006432748505</v>
      </c>
      <c r="K35" s="9">
        <v>13.601974645702899</v>
      </c>
      <c r="L35" s="11" t="str">
        <f>HYPERLINK(CONCATENATE("https://www.google.com/maps?q=",K35,",",J35),Tabla1[[#This Row],[ALBERGUE]])</f>
        <v>IGLESIA EL CARMEN</v>
      </c>
    </row>
    <row r="36" spans="1:12" ht="34.5" customHeight="1" x14ac:dyDescent="0.25">
      <c r="A36" t="s">
        <v>127</v>
      </c>
      <c r="B36" s="7">
        <f>SUBTOTAL(103,$C$3:Tabla1[[#This Row],[ALBERGUE]])</f>
        <v>34</v>
      </c>
      <c r="C36" s="8" t="s">
        <v>128</v>
      </c>
      <c r="D36" s="9" t="s">
        <v>125</v>
      </c>
      <c r="E36" s="10" t="s">
        <v>129</v>
      </c>
      <c r="F36" s="9">
        <v>50</v>
      </c>
      <c r="G36" s="9"/>
      <c r="H36" s="9" t="s">
        <v>130</v>
      </c>
      <c r="I36" s="9" t="s">
        <v>131</v>
      </c>
      <c r="J36" s="9">
        <v>-88.897761752999898</v>
      </c>
      <c r="K36" s="9">
        <v>13.505623628</v>
      </c>
      <c r="L36" s="11" t="str">
        <f>HYPERLINK(CONCATENATE("https://www.google.com/maps?q=",K36,",",J36),Tabla1[[#This Row],[ALBERGUE]])</f>
        <v>CASA COMUNAL SAN JUAN NONUALCO</v>
      </c>
    </row>
    <row r="37" spans="1:12" ht="31.5" customHeight="1" x14ac:dyDescent="0.25">
      <c r="A37" t="s">
        <v>132</v>
      </c>
      <c r="B37" s="7">
        <f>SUBTOTAL(103,$C$3:Tabla1[[#This Row],[ALBERGUE]])</f>
        <v>35</v>
      </c>
      <c r="C37" s="8" t="s">
        <v>133</v>
      </c>
      <c r="D37" s="9" t="s">
        <v>125</v>
      </c>
      <c r="E37" s="10" t="s">
        <v>134</v>
      </c>
      <c r="F37" s="9">
        <v>100</v>
      </c>
      <c r="G37" s="9"/>
      <c r="H37" s="9"/>
      <c r="I37" s="9"/>
      <c r="J37" s="9">
        <v>-88.949669999999998</v>
      </c>
      <c r="K37" s="9">
        <v>13.346628000000001</v>
      </c>
      <c r="L37" s="11" t="str">
        <f>HYPERLINK(CONCATENATE("https://www.google.com/maps?q=",K37,",",J37),Tabla1[[#This Row],[ALBERGUE]])</f>
        <v>ANFITEATRO LA HERRADURA</v>
      </c>
    </row>
    <row r="38" spans="1:12" ht="32.25" customHeight="1" x14ac:dyDescent="0.25">
      <c r="A38" t="s">
        <v>135</v>
      </c>
      <c r="B38" s="7">
        <f>SUBTOTAL(103,$C$3:Tabla1[[#This Row],[ALBERGUE]])</f>
        <v>36</v>
      </c>
      <c r="C38" s="8" t="s">
        <v>136</v>
      </c>
      <c r="D38" s="9" t="s">
        <v>125</v>
      </c>
      <c r="E38" s="10" t="s">
        <v>134</v>
      </c>
      <c r="F38" s="9">
        <v>38</v>
      </c>
      <c r="G38" s="9"/>
      <c r="H38" s="9"/>
      <c r="I38" s="9"/>
      <c r="J38" s="9">
        <v>-88.921360000000007</v>
      </c>
      <c r="K38" s="9">
        <v>13.310040000000001</v>
      </c>
      <c r="L38" s="11" t="str">
        <f>HYPERLINK(CONCATENATE("https://www.google.com/maps?q=",K38,",",J38),Tabla1[[#This Row],[ALBERGUE]])</f>
        <v>CASA COMUNAL EL ZAPOTE</v>
      </c>
    </row>
    <row r="39" spans="1:12" ht="24.75" customHeight="1" x14ac:dyDescent="0.25">
      <c r="A39" t="s">
        <v>137</v>
      </c>
      <c r="B39" s="7">
        <f>SUBTOTAL(103,$C$3:Tabla1[[#This Row],[ALBERGUE]])</f>
        <v>37</v>
      </c>
      <c r="C39" s="8" t="s">
        <v>138</v>
      </c>
      <c r="D39" s="9" t="s">
        <v>125</v>
      </c>
      <c r="E39" s="10" t="s">
        <v>139</v>
      </c>
      <c r="F39" s="9">
        <v>40</v>
      </c>
      <c r="G39" s="9"/>
      <c r="H39" s="9"/>
      <c r="I39" s="9"/>
      <c r="J39" s="9">
        <v>-89.089467384902406</v>
      </c>
      <c r="K39" s="9">
        <v>13.4715581601469</v>
      </c>
      <c r="L39" s="11" t="str">
        <f>HYPERLINK(CONCATENATE("https://www.google.com/maps?q=",K39,",",J39),Tabla1[[#This Row],[ALBERGUE]])</f>
        <v>CASA COMUNAL DE SAN LUIS TALPA</v>
      </c>
    </row>
    <row r="40" spans="1:12" ht="33" customHeight="1" x14ac:dyDescent="0.25">
      <c r="A40" t="s">
        <v>140</v>
      </c>
      <c r="B40" s="7">
        <f>SUBTOTAL(103,$C$3:Tabla1[[#This Row],[ALBERGUE]])</f>
        <v>38</v>
      </c>
      <c r="C40" s="8" t="s">
        <v>141</v>
      </c>
      <c r="D40" s="9" t="s">
        <v>125</v>
      </c>
      <c r="E40" s="10" t="s">
        <v>142</v>
      </c>
      <c r="F40" s="9">
        <v>20</v>
      </c>
      <c r="G40" s="9"/>
      <c r="H40" s="9" t="s">
        <v>143</v>
      </c>
      <c r="I40" s="9" t="s">
        <v>144</v>
      </c>
      <c r="J40" s="9">
        <v>-89.020133276999999</v>
      </c>
      <c r="K40" s="9">
        <v>13.6220975590001</v>
      </c>
      <c r="L40" s="11" t="str">
        <f>HYPERLINK(CONCATENATE("https://www.google.com/maps?q=",K40,",",J40),Tabla1[[#This Row],[ALBERGUE]])</f>
        <v>CASA COMUNAL SAN MIGUEL TEPEZONTEZ</v>
      </c>
    </row>
    <row r="41" spans="1:12" ht="35.25" customHeight="1" x14ac:dyDescent="0.25">
      <c r="A41" t="s">
        <v>145</v>
      </c>
      <c r="B41" s="7">
        <f>SUBTOTAL(103,$C$3:Tabla1[[#This Row],[ALBERGUE]])</f>
        <v>39</v>
      </c>
      <c r="C41" s="8" t="s">
        <v>146</v>
      </c>
      <c r="D41" s="9" t="s">
        <v>125</v>
      </c>
      <c r="E41" s="10" t="s">
        <v>147</v>
      </c>
      <c r="F41" s="9">
        <v>40</v>
      </c>
      <c r="G41" s="13"/>
      <c r="H41" s="15" t="s">
        <v>148</v>
      </c>
      <c r="I41" s="9"/>
      <c r="J41" s="9">
        <v>-88.937111000000002</v>
      </c>
      <c r="K41" s="9">
        <v>13.511704999999999</v>
      </c>
      <c r="L41" s="11" t="str">
        <f>HYPERLINK(CONCATENATE("https://www.google.com/maps?q=",K41,",",J41),Tabla1[[#This Row],[ALBERGUE]])</f>
        <v>CENTRO DE FORMACION (ALCALDIA)</v>
      </c>
    </row>
    <row r="42" spans="1:12" ht="24.75" customHeight="1" x14ac:dyDescent="0.25">
      <c r="A42" t="s">
        <v>149</v>
      </c>
      <c r="B42" s="7">
        <f>SUBTOTAL(103,$C$3:Tabla1[[#This Row],[ALBERGUE]])</f>
        <v>40</v>
      </c>
      <c r="C42" s="8" t="s">
        <v>150</v>
      </c>
      <c r="D42" s="9" t="s">
        <v>125</v>
      </c>
      <c r="E42" s="10" t="s">
        <v>151</v>
      </c>
      <c r="F42" s="9">
        <v>64</v>
      </c>
      <c r="G42" s="9"/>
      <c r="H42" s="9"/>
      <c r="I42" s="9"/>
      <c r="J42" s="9">
        <v>-88.870879858709301</v>
      </c>
      <c r="K42" s="9">
        <v>13.517024007355401</v>
      </c>
      <c r="L42" s="11" t="str">
        <f>HYPERLINK(CONCATENATE("https://www.google.com/maps?q=",K42,",",J42),Tabla1[[#This Row],[ALBERGUE]])</f>
        <v>POLIDEPORTIVO 27 DE SEPTIEMBRE</v>
      </c>
    </row>
    <row r="43" spans="1:12" ht="24.75" customHeight="1" x14ac:dyDescent="0.25">
      <c r="A43" t="s">
        <v>152</v>
      </c>
      <c r="B43" s="7">
        <f>SUBTOTAL(103,$C$3:Tabla1[[#This Row],[ALBERGUE]])</f>
        <v>41</v>
      </c>
      <c r="C43" s="8" t="s">
        <v>153</v>
      </c>
      <c r="D43" s="9" t="s">
        <v>125</v>
      </c>
      <c r="E43" s="10" t="s">
        <v>151</v>
      </c>
      <c r="F43" s="9">
        <v>50</v>
      </c>
      <c r="G43" s="9"/>
      <c r="H43" s="9"/>
      <c r="I43" s="9"/>
      <c r="J43" s="9">
        <v>-88.868976000000004</v>
      </c>
      <c r="K43" s="9">
        <v>13.504727000000001</v>
      </c>
      <c r="L43" s="11" t="str">
        <f>HYPERLINK(CONCATENATE("https://www.google.com/maps?q=",K43,",",J43),Tabla1[[#This Row],[ALBERGUE]])</f>
        <v>CENTRO DEPORTIVO EL TUCO ALFARO</v>
      </c>
    </row>
    <row r="44" spans="1:12" ht="24.75" customHeight="1" x14ac:dyDescent="0.25">
      <c r="A44" t="s">
        <v>154</v>
      </c>
      <c r="B44" s="7">
        <f>SUBTOTAL(103,$C$3:Tabla1[[#This Row],[ALBERGUE]])</f>
        <v>42</v>
      </c>
      <c r="C44" s="8" t="s">
        <v>155</v>
      </c>
      <c r="D44" s="9" t="s">
        <v>156</v>
      </c>
      <c r="E44" s="10" t="s">
        <v>157</v>
      </c>
      <c r="F44" s="9">
        <v>200</v>
      </c>
      <c r="G44" s="9"/>
      <c r="H44" s="9" t="s">
        <v>158</v>
      </c>
      <c r="I44" s="9" t="s">
        <v>159</v>
      </c>
      <c r="J44" s="9">
        <v>-87.886962999999994</v>
      </c>
      <c r="K44" s="9">
        <v>13.316894</v>
      </c>
      <c r="L44" s="11" t="str">
        <f>HYPERLINK(CONCATENATE("https://www.google.com/maps?q=",K44,",",J44),Tabla1[[#This Row],[ALBERGUE]])</f>
        <v>CASA DE RETIRO EL MELONAL</v>
      </c>
    </row>
    <row r="45" spans="1:12" ht="24.75" customHeight="1" x14ac:dyDescent="0.25">
      <c r="A45" t="s">
        <v>160</v>
      </c>
      <c r="B45" s="7">
        <f>SUBTOTAL(103,$C$3:Tabla1[[#This Row],[ALBERGUE]])</f>
        <v>43</v>
      </c>
      <c r="C45" s="8" t="s">
        <v>161</v>
      </c>
      <c r="D45" s="9" t="s">
        <v>156</v>
      </c>
      <c r="E45" s="10" t="s">
        <v>157</v>
      </c>
      <c r="F45" s="9">
        <v>30</v>
      </c>
      <c r="G45" s="9"/>
      <c r="H45" s="14"/>
      <c r="I45" s="9"/>
      <c r="J45" s="9">
        <v>-87.826801000000003</v>
      </c>
      <c r="K45" s="9">
        <v>13.302490000000001</v>
      </c>
      <c r="L45" s="11" t="str">
        <f>HYPERLINK(CONCATENATE("https://www.google.com/maps?q=",K45,",",J45),Tabla1[[#This Row],[ALBERGUE]])</f>
        <v>CASA COMUNAL CANTON YOLOGUAL</v>
      </c>
    </row>
    <row r="46" spans="1:12" ht="24.75" customHeight="1" x14ac:dyDescent="0.25">
      <c r="A46" t="s">
        <v>162</v>
      </c>
      <c r="B46" s="7">
        <f>SUBTOTAL(103,$C$3:Tabla1[[#This Row],[ALBERGUE]])</f>
        <v>44</v>
      </c>
      <c r="C46" s="8" t="s">
        <v>163</v>
      </c>
      <c r="D46" s="9" t="s">
        <v>156</v>
      </c>
      <c r="E46" s="10" t="s">
        <v>164</v>
      </c>
      <c r="F46" s="9">
        <v>50</v>
      </c>
      <c r="G46" s="9"/>
      <c r="H46" s="9" t="s">
        <v>158</v>
      </c>
      <c r="I46" s="9" t="s">
        <v>159</v>
      </c>
      <c r="J46" s="9">
        <v>-88.026718009099497</v>
      </c>
      <c r="K46" s="9">
        <v>13.3114229273005</v>
      </c>
      <c r="L46" s="11" t="str">
        <f>HYPERLINK(CONCATENATE("https://www.google.com/maps?q=",K46,",",J46),Tabla1[[#This Row],[ALBERGUE]])</f>
        <v>CASA COMUNAL OLOMEGA</v>
      </c>
    </row>
    <row r="47" spans="1:12" ht="24.75" customHeight="1" x14ac:dyDescent="0.25">
      <c r="A47" t="s">
        <v>165</v>
      </c>
      <c r="B47" s="7">
        <f>SUBTOTAL(103,$C$3:Tabla1[[#This Row],[ALBERGUE]])</f>
        <v>45</v>
      </c>
      <c r="C47" s="8" t="s">
        <v>166</v>
      </c>
      <c r="D47" s="9" t="s">
        <v>156</v>
      </c>
      <c r="E47" s="10" t="s">
        <v>167</v>
      </c>
      <c r="F47" s="9">
        <v>80</v>
      </c>
      <c r="G47" s="9"/>
      <c r="H47" s="16"/>
      <c r="I47" s="9"/>
      <c r="J47" s="9">
        <v>-87.967218000000003</v>
      </c>
      <c r="K47" s="9">
        <v>13.165371</v>
      </c>
      <c r="L47" s="11" t="str">
        <f>HYPERLINK(CONCATENATE("https://www.google.com/maps?q=",K47,",",J47),Tabla1[[#This Row],[ALBERGUE]])</f>
        <v>ALBERGUE DISTRITO LAS TUNAS</v>
      </c>
    </row>
    <row r="48" spans="1:12" ht="24.75" customHeight="1" x14ac:dyDescent="0.25">
      <c r="A48" t="s">
        <v>168</v>
      </c>
      <c r="B48" s="7">
        <f>SUBTOTAL(103,$C$3:Tabla1[[#This Row],[ALBERGUE]])</f>
        <v>46</v>
      </c>
      <c r="C48" s="8" t="s">
        <v>169</v>
      </c>
      <c r="D48" s="9" t="s">
        <v>156</v>
      </c>
      <c r="E48" s="10" t="s">
        <v>167</v>
      </c>
      <c r="F48" s="9">
        <v>40</v>
      </c>
      <c r="G48" s="9"/>
      <c r="H48" s="9" t="s">
        <v>158</v>
      </c>
      <c r="I48" s="9" t="s">
        <v>159</v>
      </c>
      <c r="J48" s="9">
        <v>-87.835507000000007</v>
      </c>
      <c r="K48" s="9">
        <v>13.331752</v>
      </c>
      <c r="L48" s="11" t="str">
        <f>HYPERLINK(CONCATENATE("https://www.google.com/maps?q=",K48,",",J48),Tabla1[[#This Row],[ALBERGUE]])</f>
        <v>CENTRO DE ATENCIÓN PARA MIGRANTES</v>
      </c>
    </row>
    <row r="49" spans="1:12" ht="24.75" customHeight="1" x14ac:dyDescent="0.25">
      <c r="A49" t="s">
        <v>170</v>
      </c>
      <c r="B49" s="7">
        <f>SUBTOTAL(103,$C$3:Tabla1[[#This Row],[ALBERGUE]])</f>
        <v>47</v>
      </c>
      <c r="C49" s="8" t="s">
        <v>171</v>
      </c>
      <c r="D49" s="9" t="s">
        <v>156</v>
      </c>
      <c r="E49" s="10" t="s">
        <v>167</v>
      </c>
      <c r="F49" s="9">
        <v>40</v>
      </c>
      <c r="G49" s="9"/>
      <c r="H49" s="9"/>
      <c r="I49" s="9"/>
      <c r="J49" s="9" t="s">
        <v>172</v>
      </c>
      <c r="K49" s="9" t="s">
        <v>173</v>
      </c>
      <c r="L49" s="11" t="str">
        <f>HYPERLINK(CONCATENATE("https://www.google.com/maps?q=",K49,",",J49),Tabla1[[#This Row],[ALBERGUE]])</f>
        <v>MINISTERIO DE JESUS CRISTIANO</v>
      </c>
    </row>
    <row r="50" spans="1:12" ht="24.75" customHeight="1" x14ac:dyDescent="0.25">
      <c r="A50" t="s">
        <v>174</v>
      </c>
      <c r="B50" s="7">
        <f>SUBTOTAL(103,$C$3:Tabla1[[#This Row],[ALBERGUE]])</f>
        <v>48</v>
      </c>
      <c r="C50" s="8" t="s">
        <v>175</v>
      </c>
      <c r="D50" s="9" t="s">
        <v>156</v>
      </c>
      <c r="E50" s="10" t="s">
        <v>176</v>
      </c>
      <c r="F50" s="9">
        <v>100</v>
      </c>
      <c r="G50" s="9"/>
      <c r="H50" s="9" t="s">
        <v>158</v>
      </c>
      <c r="I50" s="9" t="s">
        <v>159</v>
      </c>
      <c r="J50" s="9">
        <v>-87.897683999999998</v>
      </c>
      <c r="K50" s="9">
        <v>13.802395000000001</v>
      </c>
      <c r="L50" s="11" t="str">
        <f>HYPERLINK(CONCATENATE("https://www.google.com/maps?q=",K50,",",J50),Tabla1[[#This Row],[ALBERGUE]])</f>
        <v>CASA COMUNAL LISLIQUE</v>
      </c>
    </row>
    <row r="51" spans="1:12" ht="29.25" customHeight="1" x14ac:dyDescent="0.25">
      <c r="A51" t="s">
        <v>177</v>
      </c>
      <c r="B51" s="7">
        <f>SUBTOTAL(103,$C$3:Tabla1[[#This Row],[ALBERGUE]])</f>
        <v>49</v>
      </c>
      <c r="C51" s="8" t="s">
        <v>178</v>
      </c>
      <c r="D51" s="9" t="s">
        <v>156</v>
      </c>
      <c r="E51" s="10" t="s">
        <v>179</v>
      </c>
      <c r="F51" s="9">
        <v>90</v>
      </c>
      <c r="G51" s="9"/>
      <c r="H51" s="9" t="s">
        <v>158</v>
      </c>
      <c r="I51" s="9" t="s">
        <v>159</v>
      </c>
      <c r="J51" s="9">
        <v>-87.696167000000003</v>
      </c>
      <c r="K51" s="9">
        <v>13.177484</v>
      </c>
      <c r="L51" s="11" t="str">
        <f>HYPERLINK(CONCATENATE("https://www.google.com/maps?q=",K51,",",J51),Tabla1[[#This Row],[ALBERGUE]])</f>
        <v>CENTRO DE DESARROLLO COMUNAL MEANGUERA DEL GOLFO</v>
      </c>
    </row>
    <row r="52" spans="1:12" ht="24.75" customHeight="1" x14ac:dyDescent="0.25">
      <c r="A52" t="s">
        <v>180</v>
      </c>
      <c r="B52" s="7">
        <f>SUBTOTAL(103,$C$3:Tabla1[[#This Row],[ALBERGUE]])</f>
        <v>50</v>
      </c>
      <c r="C52" s="8" t="s">
        <v>181</v>
      </c>
      <c r="D52" s="9" t="s">
        <v>156</v>
      </c>
      <c r="E52" s="10" t="s">
        <v>182</v>
      </c>
      <c r="F52" s="9">
        <v>50</v>
      </c>
      <c r="G52" s="9"/>
      <c r="H52" s="9" t="s">
        <v>183</v>
      </c>
      <c r="I52" s="9" t="s">
        <v>184</v>
      </c>
      <c r="J52" s="9">
        <v>-87.769461000000007</v>
      </c>
      <c r="K52" s="9">
        <v>13.478996</v>
      </c>
      <c r="L52" s="11" t="str">
        <f>HYPERLINK(CONCATENATE("https://www.google.com/maps?q=",K52,",",J52),Tabla1[[#This Row],[ALBERGUE]])</f>
        <v>CASA COMUNAL SAN FELIPE</v>
      </c>
    </row>
    <row r="53" spans="1:12" ht="24.75" customHeight="1" x14ac:dyDescent="0.25">
      <c r="A53" t="s">
        <v>185</v>
      </c>
      <c r="B53" s="7">
        <f>SUBTOTAL(103,$C$3:Tabla1[[#This Row],[ALBERGUE]])</f>
        <v>51</v>
      </c>
      <c r="C53" s="8" t="s">
        <v>186</v>
      </c>
      <c r="D53" s="9" t="s">
        <v>156</v>
      </c>
      <c r="E53" s="10" t="s">
        <v>182</v>
      </c>
      <c r="F53" s="9">
        <v>80</v>
      </c>
      <c r="G53" s="9"/>
      <c r="H53" s="9" t="s">
        <v>187</v>
      </c>
      <c r="I53" s="9" t="s">
        <v>188</v>
      </c>
      <c r="J53" s="9">
        <v>-87.825601214000002</v>
      </c>
      <c r="K53" s="9">
        <v>13.533562132</v>
      </c>
      <c r="L53" s="11" t="str">
        <f>HYPERLINK(CONCATENATE("https://www.google.com/maps?q=",K53,",",J53),Tabla1[[#This Row],[ALBERGUE]])</f>
        <v>CASA COMUNAL EL POLVO</v>
      </c>
    </row>
    <row r="54" spans="1:12" ht="24.75" customHeight="1" x14ac:dyDescent="0.25">
      <c r="A54" t="s">
        <v>189</v>
      </c>
      <c r="B54" s="7">
        <f>SUBTOTAL(103,$C$3:Tabla1[[#This Row],[ALBERGUE]])</f>
        <v>52</v>
      </c>
      <c r="C54" s="8" t="s">
        <v>190</v>
      </c>
      <c r="D54" s="9" t="s">
        <v>156</v>
      </c>
      <c r="E54" s="10" t="s">
        <v>191</v>
      </c>
      <c r="F54" s="9">
        <v>70</v>
      </c>
      <c r="G54" s="9"/>
      <c r="H54" s="9" t="s">
        <v>158</v>
      </c>
      <c r="I54" s="9" t="s">
        <v>159</v>
      </c>
      <c r="J54" s="9">
        <v>-87.817017137981196</v>
      </c>
      <c r="K54" s="9">
        <v>13.810568463065801</v>
      </c>
      <c r="L54" s="11" t="str">
        <f>HYPERLINK(CONCATENATE("https://www.google.com/maps?q=",K54,",",J54),Tabla1[[#This Row],[ALBERGUE]])</f>
        <v>PALACIO MUNICIPAL DE POLOROS</v>
      </c>
    </row>
    <row r="55" spans="1:12" ht="24.75" customHeight="1" x14ac:dyDescent="0.25">
      <c r="A55" t="s">
        <v>192</v>
      </c>
      <c r="B55" s="7">
        <f>SUBTOTAL(103,$C$3:Tabla1[[#This Row],[ALBERGUE]])</f>
        <v>53</v>
      </c>
      <c r="C55" s="8" t="s">
        <v>193</v>
      </c>
      <c r="D55" s="9" t="s">
        <v>194</v>
      </c>
      <c r="E55" s="10" t="s">
        <v>195</v>
      </c>
      <c r="F55" s="9">
        <v>100</v>
      </c>
      <c r="G55" s="9"/>
      <c r="H55" s="9"/>
      <c r="I55" s="9"/>
      <c r="J55" s="9">
        <v>-87.970128357388703</v>
      </c>
      <c r="K55" s="9">
        <v>13.808357090240101</v>
      </c>
      <c r="L55" s="11" t="str">
        <f>HYPERLINK(CONCATENATE("https://www.google.com/maps?q=",K55,",",J55),Tabla1[[#This Row],[ALBERGUE]])</f>
        <v>CASA COMUNAL DE CORINTO</v>
      </c>
    </row>
    <row r="56" spans="1:12" ht="30" customHeight="1" x14ac:dyDescent="0.25">
      <c r="A56" t="s">
        <v>196</v>
      </c>
      <c r="B56" s="7">
        <f>SUBTOTAL(103,$C$3:Tabla1[[#This Row],[ALBERGUE]])</f>
        <v>54</v>
      </c>
      <c r="C56" s="8" t="s">
        <v>197</v>
      </c>
      <c r="D56" s="9" t="s">
        <v>194</v>
      </c>
      <c r="E56" s="10" t="s">
        <v>198</v>
      </c>
      <c r="F56" s="9">
        <v>60</v>
      </c>
      <c r="G56" s="9"/>
      <c r="H56" s="9"/>
      <c r="I56" s="9"/>
      <c r="J56" s="9">
        <v>-88.139150440671003</v>
      </c>
      <c r="K56" s="9">
        <v>13.7891688390003</v>
      </c>
      <c r="L56" s="11" t="str">
        <f>HYPERLINK(CONCATENATE("https://www.google.com/maps?q=",K56,",",J56),Tabla1[[#This Row],[ALBERGUE]])</f>
        <v>CASA COMUNAL DELICIAS DE CONCEPCION</v>
      </c>
    </row>
    <row r="57" spans="1:12" ht="24.75" customHeight="1" x14ac:dyDescent="0.25">
      <c r="A57" t="s">
        <v>199</v>
      </c>
      <c r="B57" s="7">
        <f>SUBTOTAL(103,$C$3:Tabla1[[#This Row],[ALBERGUE]])</f>
        <v>55</v>
      </c>
      <c r="C57" s="8" t="s">
        <v>200</v>
      </c>
      <c r="D57" s="9" t="s">
        <v>194</v>
      </c>
      <c r="E57" s="10" t="s">
        <v>201</v>
      </c>
      <c r="F57" s="9">
        <v>70</v>
      </c>
      <c r="G57" s="9"/>
      <c r="H57" s="9" t="s">
        <v>202</v>
      </c>
      <c r="I57" s="9" t="s">
        <v>203</v>
      </c>
      <c r="J57" s="9">
        <v>-88.054407484999999</v>
      </c>
      <c r="K57" s="9">
        <v>13.6022361030001</v>
      </c>
      <c r="L57" s="11" t="str">
        <f>HYPERLINK(CONCATENATE("https://www.google.com/maps?q=",K57,",",J57),Tabla1[[#This Row],[ALBERGUE]])</f>
        <v>CASA COMUNAL EL DIVISADERO</v>
      </c>
    </row>
    <row r="58" spans="1:12" ht="24.75" customHeight="1" x14ac:dyDescent="0.25">
      <c r="A58" t="s">
        <v>204</v>
      </c>
      <c r="B58" s="7">
        <f>SUBTOTAL(103,$C$3:Tabla1[[#This Row],[ALBERGUE]])</f>
        <v>56</v>
      </c>
      <c r="C58" s="8" t="s">
        <v>205</v>
      </c>
      <c r="D58" s="9" t="s">
        <v>194</v>
      </c>
      <c r="E58" s="10" t="s">
        <v>206</v>
      </c>
      <c r="F58" s="9">
        <v>100</v>
      </c>
      <c r="G58" s="9"/>
      <c r="H58" s="9"/>
      <c r="I58" s="9"/>
      <c r="J58" s="9">
        <v>-88.163428999999994</v>
      </c>
      <c r="K58" s="9">
        <v>13.956731</v>
      </c>
      <c r="L58" s="11" t="str">
        <f>HYPERLINK(CONCATENATE("https://www.google.com/maps?q=",K58,",",J58),Tabla1[[#This Row],[ALBERGUE]])</f>
        <v>CASA DE LA JUVENTUD</v>
      </c>
    </row>
    <row r="59" spans="1:12" ht="30" customHeight="1" x14ac:dyDescent="0.25">
      <c r="A59" t="s">
        <v>207</v>
      </c>
      <c r="B59" s="7">
        <f>SUBTOTAL(103,$C$3:Tabla1[[#This Row],[ALBERGUE]])</f>
        <v>57</v>
      </c>
      <c r="C59" s="8" t="s">
        <v>208</v>
      </c>
      <c r="D59" s="9" t="s">
        <v>194</v>
      </c>
      <c r="E59" s="10" t="s">
        <v>209</v>
      </c>
      <c r="F59" s="9">
        <v>80</v>
      </c>
      <c r="G59" s="9"/>
      <c r="H59" s="9"/>
      <c r="I59" s="9"/>
      <c r="J59" s="9">
        <v>-88.103231157732097</v>
      </c>
      <c r="K59" s="9">
        <v>13.6953142422577</v>
      </c>
      <c r="L59" s="11" t="str">
        <f>HYPERLINK(CONCATENATE("https://www.google.com/maps?q=",K59,",",J59),Tabla1[[#This Row],[ALBERGUE]])</f>
        <v>CENTRO SOCIAL MUNICIPAL</v>
      </c>
    </row>
    <row r="60" spans="1:12" ht="24.75" customHeight="1" x14ac:dyDescent="0.25">
      <c r="A60" t="s">
        <v>210</v>
      </c>
      <c r="B60" s="7">
        <f>SUBTOTAL(103,$C$3:Tabla1[[#This Row],[ALBERGUE]])</f>
        <v>58</v>
      </c>
      <c r="C60" s="8" t="s">
        <v>211</v>
      </c>
      <c r="D60" s="9" t="s">
        <v>194</v>
      </c>
      <c r="E60" s="10" t="s">
        <v>212</v>
      </c>
      <c r="F60" s="9">
        <v>100</v>
      </c>
      <c r="G60" s="9"/>
      <c r="H60" s="9" t="s">
        <v>213</v>
      </c>
      <c r="I60" s="9" t="s">
        <v>214</v>
      </c>
      <c r="J60" s="9">
        <v>-88.007296815000004</v>
      </c>
      <c r="K60" s="9">
        <v>13.6984661550001</v>
      </c>
      <c r="L60" s="11" t="str">
        <f>HYPERLINK(CONCATENATE("https://www.google.com/maps?q=",K60,",",J60),Tabla1[[#This Row],[ALBERGUE]])</f>
        <v>SALON DE USOS MULTIPLES DE SOCIEDAD</v>
      </c>
    </row>
    <row r="61" spans="1:12" ht="24.75" customHeight="1" x14ac:dyDescent="0.25">
      <c r="A61" t="s">
        <v>215</v>
      </c>
      <c r="B61" s="7">
        <f>SUBTOTAL(103,$C$3:Tabla1[[#This Row],[ALBERGUE]])</f>
        <v>59</v>
      </c>
      <c r="C61" s="8" t="s">
        <v>216</v>
      </c>
      <c r="D61" s="9" t="s">
        <v>194</v>
      </c>
      <c r="E61" s="10" t="s">
        <v>217</v>
      </c>
      <c r="F61" s="9">
        <v>50</v>
      </c>
      <c r="G61" s="9"/>
      <c r="H61" s="9" t="s">
        <v>218</v>
      </c>
      <c r="I61" s="9" t="s">
        <v>219</v>
      </c>
      <c r="J61" s="9">
        <v>-88.172856308999897</v>
      </c>
      <c r="K61" s="9">
        <v>13.6642438110001</v>
      </c>
      <c r="L61" s="11" t="str">
        <f>HYPERLINK(CONCATENATE("https://www.google.com/maps?q=",K61,",",J61),Tabla1[[#This Row],[ALBERGUE]])</f>
        <v>CENTRO SOCIAL MUNICIPAL DE YAMABAL</v>
      </c>
    </row>
    <row r="62" spans="1:12" ht="24.75" customHeight="1" x14ac:dyDescent="0.25">
      <c r="A62" t="s">
        <v>220</v>
      </c>
      <c r="B62" s="7">
        <f>SUBTOTAL(103,$C$3:Tabla1[[#This Row],[ALBERGUE]])</f>
        <v>60</v>
      </c>
      <c r="C62" s="8" t="s">
        <v>221</v>
      </c>
      <c r="D62" s="9" t="s">
        <v>222</v>
      </c>
      <c r="E62" s="10" t="s">
        <v>223</v>
      </c>
      <c r="F62" s="9">
        <v>100</v>
      </c>
      <c r="G62" s="9"/>
      <c r="H62" s="9"/>
      <c r="I62" s="9"/>
      <c r="J62" s="9">
        <v>-88.114707810084496</v>
      </c>
      <c r="K62" s="9">
        <v>13.180335986393899</v>
      </c>
      <c r="L62" s="11" t="str">
        <f>HYPERLINK(CONCATENATE("https://www.google.com/maps?q=",K62,",",J62),Tabla1[[#This Row],[ALBERGUE]])</f>
        <v>CASA COMUNAL LAS FLORES DE ANDALUCIA</v>
      </c>
    </row>
    <row r="63" spans="1:12" ht="24.75" customHeight="1" x14ac:dyDescent="0.25">
      <c r="A63" t="s">
        <v>224</v>
      </c>
      <c r="B63" s="7">
        <f>SUBTOTAL(103,$C$3:Tabla1[[#This Row],[ALBERGUE]])</f>
        <v>61</v>
      </c>
      <c r="C63" s="8" t="s">
        <v>225</v>
      </c>
      <c r="D63" s="9" t="s">
        <v>222</v>
      </c>
      <c r="E63" s="10" t="s">
        <v>226</v>
      </c>
      <c r="F63" s="9">
        <v>100</v>
      </c>
      <c r="G63" s="9" t="s">
        <v>227</v>
      </c>
      <c r="H63" s="9" t="s">
        <v>228</v>
      </c>
      <c r="I63" s="9" t="s">
        <v>229</v>
      </c>
      <c r="J63" s="9">
        <v>-88.270181154269196</v>
      </c>
      <c r="K63" s="9">
        <v>13.764762502273101</v>
      </c>
      <c r="L63" s="11" t="str">
        <f>HYPERLINK(CONCATENATE("https://www.google.com/maps?q=",K63,",",J63),Tabla1[[#This Row],[ALBERGUE]])</f>
        <v>CASA COMUNAL CIUDAD BARRIOS</v>
      </c>
    </row>
    <row r="64" spans="1:12" ht="24.75" customHeight="1" x14ac:dyDescent="0.25">
      <c r="A64" t="s">
        <v>230</v>
      </c>
      <c r="B64" s="7">
        <f>SUBTOTAL(103,$C$3:Tabla1[[#This Row],[ALBERGUE]])</f>
        <v>62</v>
      </c>
      <c r="C64" s="8" t="s">
        <v>231</v>
      </c>
      <c r="D64" s="9" t="s">
        <v>222</v>
      </c>
      <c r="E64" s="10" t="s">
        <v>231</v>
      </c>
      <c r="F64" s="9">
        <v>200</v>
      </c>
      <c r="G64" s="9"/>
      <c r="H64" s="9"/>
      <c r="I64" s="9"/>
      <c r="J64" s="9">
        <v>-88.349122696370401</v>
      </c>
      <c r="K64" s="9">
        <v>13.526398616442799</v>
      </c>
      <c r="L64" s="11" t="str">
        <f>HYPERLINK(CONCATENATE("https://www.google.com/maps?q=",K64,",",J64),Tabla1[[#This Row],[ALBERGUE]])</f>
        <v>NUEVA GUADALUPE</v>
      </c>
    </row>
    <row r="65" spans="1:12" ht="24.75" customHeight="1" x14ac:dyDescent="0.25">
      <c r="A65" t="s">
        <v>232</v>
      </c>
      <c r="B65" s="7">
        <f>SUBTOTAL(103,$C$3:Tabla1[[#This Row],[ALBERGUE]])</f>
        <v>63</v>
      </c>
      <c r="C65" s="8" t="s">
        <v>233</v>
      </c>
      <c r="D65" s="9" t="s">
        <v>222</v>
      </c>
      <c r="E65" s="10" t="s">
        <v>234</v>
      </c>
      <c r="F65" s="9">
        <v>50</v>
      </c>
      <c r="G65" s="9"/>
      <c r="H65" s="9" t="s">
        <v>235</v>
      </c>
      <c r="I65" s="9" t="s">
        <v>236</v>
      </c>
      <c r="J65" s="9">
        <v>-88.234244896999897</v>
      </c>
      <c r="K65" s="9">
        <v>13.518836578</v>
      </c>
      <c r="L65" s="11" t="str">
        <f>HYPERLINK(CONCATENATE("https://www.google.com/maps?q=",K65,",",J65),Tabla1[[#This Row],[ALBERGUE]])</f>
        <v>CASA COMUNAL DE QUELEPA</v>
      </c>
    </row>
    <row r="66" spans="1:12" ht="24.75" customHeight="1" x14ac:dyDescent="0.25">
      <c r="A66" t="s">
        <v>237</v>
      </c>
      <c r="B66" s="7">
        <f>SUBTOTAL(103,$C$3:Tabla1[[#This Row],[ALBERGUE]])</f>
        <v>64</v>
      </c>
      <c r="C66" s="8" t="s">
        <v>238</v>
      </c>
      <c r="D66" s="9" t="s">
        <v>222</v>
      </c>
      <c r="E66" s="10" t="s">
        <v>222</v>
      </c>
      <c r="F66" s="9">
        <v>60</v>
      </c>
      <c r="G66" s="9"/>
      <c r="H66" s="9" t="s">
        <v>239</v>
      </c>
      <c r="I66" s="9" t="s">
        <v>240</v>
      </c>
      <c r="J66" s="9">
        <v>-88.174133811999994</v>
      </c>
      <c r="K66" s="9">
        <v>13.480709778000101</v>
      </c>
      <c r="L66" s="11" t="str">
        <f>HYPERLINK(CONCATENATE("https://www.google.com/maps?q=",K66,",",J66),Tabla1[[#This Row],[ALBERGUE]])</f>
        <v>INJUVE SAN MIGUEL</v>
      </c>
    </row>
    <row r="67" spans="1:12" ht="24.75" customHeight="1" x14ac:dyDescent="0.25">
      <c r="A67" t="s">
        <v>241</v>
      </c>
      <c r="B67" s="7">
        <f>SUBTOTAL(103,$C$3:Tabla1[[#This Row],[ALBERGUE]])</f>
        <v>65</v>
      </c>
      <c r="C67" s="8" t="s">
        <v>242</v>
      </c>
      <c r="D67" s="9" t="s">
        <v>222</v>
      </c>
      <c r="E67" s="10" t="s">
        <v>222</v>
      </c>
      <c r="F67" s="9">
        <v>60</v>
      </c>
      <c r="G67" s="9"/>
      <c r="H67" s="9" t="s">
        <v>239</v>
      </c>
      <c r="I67" s="9" t="s">
        <v>240</v>
      </c>
      <c r="J67" s="9">
        <v>-88.177358456999997</v>
      </c>
      <c r="K67" s="9">
        <v>13.484710653</v>
      </c>
      <c r="L67" s="11" t="str">
        <f>HYPERLINK(CONCATENATE("https://www.google.com/maps?q=",K67,",",J67),Tabla1[[#This Row],[ALBERGUE]])</f>
        <v>EX-CINE GAVIDIA</v>
      </c>
    </row>
    <row r="68" spans="1:12" ht="24.75" customHeight="1" x14ac:dyDescent="0.25">
      <c r="A68" t="s">
        <v>243</v>
      </c>
      <c r="B68" s="7">
        <f>SUBTOTAL(103,$C$3:Tabla1[[#This Row],[ALBERGUE]])</f>
        <v>66</v>
      </c>
      <c r="C68" s="8" t="s">
        <v>244</v>
      </c>
      <c r="D68" s="9" t="s">
        <v>222</v>
      </c>
      <c r="E68" s="10" t="s">
        <v>222</v>
      </c>
      <c r="F68" s="9">
        <v>50</v>
      </c>
      <c r="G68" s="9"/>
      <c r="H68" s="9"/>
      <c r="I68" s="9"/>
      <c r="J68" s="9">
        <v>-88.094862000000006</v>
      </c>
      <c r="K68" s="9">
        <v>13.316226</v>
      </c>
      <c r="L68" s="11" t="str">
        <f>HYPERLINK(CONCATENATE("https://www.google.com/maps?q=",K68,",",J68),Tabla1[[#This Row],[ALBERGUE]])</f>
        <v>CASA COMUNAL CASERIO LAS PELOTAS</v>
      </c>
    </row>
    <row r="69" spans="1:12" ht="24.75" customHeight="1" x14ac:dyDescent="0.25">
      <c r="A69" t="s">
        <v>245</v>
      </c>
      <c r="B69" s="7">
        <f>SUBTOTAL(103,$C$3:Tabla1[[#This Row],[ALBERGUE]])</f>
        <v>67</v>
      </c>
      <c r="C69" s="8" t="s">
        <v>246</v>
      </c>
      <c r="D69" s="9" t="s">
        <v>247</v>
      </c>
      <c r="E69" s="10" t="s">
        <v>248</v>
      </c>
      <c r="F69" s="9">
        <v>40</v>
      </c>
      <c r="G69" s="9"/>
      <c r="H69" s="9"/>
      <c r="I69" s="9"/>
      <c r="J69" s="9">
        <v>-89.170933070000004</v>
      </c>
      <c r="K69" s="9">
        <v>13.718169230000001</v>
      </c>
      <c r="L69" s="11" t="str">
        <f>HYPERLINK(CONCATENATE("https://www.google.com/maps?q=",K69,",",J69),Tabla1[[#This Row],[ALBERGUE]])</f>
        <v>CENTRO DE BIENESTAR INFANTIL</v>
      </c>
    </row>
    <row r="70" spans="1:12" ht="24.75" customHeight="1" x14ac:dyDescent="0.25">
      <c r="A70" t="s">
        <v>249</v>
      </c>
      <c r="B70" s="7">
        <f>SUBTOTAL(103,$C$3:Tabla1[[#This Row],[ALBERGUE]])</f>
        <v>68</v>
      </c>
      <c r="C70" s="8" t="s">
        <v>250</v>
      </c>
      <c r="D70" s="9" t="s">
        <v>247</v>
      </c>
      <c r="E70" s="10" t="s">
        <v>251</v>
      </c>
      <c r="F70" s="9">
        <v>50</v>
      </c>
      <c r="G70" s="9"/>
      <c r="H70" s="9"/>
      <c r="I70" s="9"/>
      <c r="J70" s="9">
        <v>-89.121064000000004</v>
      </c>
      <c r="K70" s="9">
        <v>13.676862</v>
      </c>
      <c r="L70" s="11" t="str">
        <f>HYPERLINK(CONCATENATE("https://www.google.com/maps?q=",K70,",",J70),Tabla1[[#This Row],[ALBERGUE]])</f>
        <v>VISTA AL LAGO</v>
      </c>
    </row>
    <row r="71" spans="1:12" ht="24.75" customHeight="1" x14ac:dyDescent="0.25">
      <c r="A71" t="s">
        <v>252</v>
      </c>
      <c r="B71" s="7">
        <f>SUBTOTAL(103,$C$3:Tabla1[[#This Row],[ALBERGUE]])</f>
        <v>69</v>
      </c>
      <c r="C71" s="8" t="s">
        <v>253</v>
      </c>
      <c r="D71" s="9" t="s">
        <v>247</v>
      </c>
      <c r="E71" s="10" t="s">
        <v>251</v>
      </c>
      <c r="F71" s="9">
        <v>50</v>
      </c>
      <c r="G71" s="9"/>
      <c r="H71" s="9" t="s">
        <v>254</v>
      </c>
      <c r="I71" s="9" t="s">
        <v>255</v>
      </c>
      <c r="J71" s="9">
        <v>-89.099536603000004</v>
      </c>
      <c r="K71" s="9">
        <v>13.709091242000101</v>
      </c>
      <c r="L71" s="11" t="str">
        <f>HYPERLINK(CONCATENATE("https://www.google.com/maps?q=",K71,",",J71),Tabla1[[#This Row],[ALBERGUE]])</f>
        <v>CASA COMUNAL SAN BARTOLO</v>
      </c>
    </row>
    <row r="72" spans="1:12" ht="24.75" customHeight="1" x14ac:dyDescent="0.25">
      <c r="A72" t="s">
        <v>256</v>
      </c>
      <c r="B72" s="7">
        <f>SUBTOTAL(103,$C$3:Tabla1[[#This Row],[ALBERGUE]])</f>
        <v>70</v>
      </c>
      <c r="C72" s="8" t="s">
        <v>257</v>
      </c>
      <c r="D72" s="9" t="s">
        <v>247</v>
      </c>
      <c r="E72" s="10" t="s">
        <v>258</v>
      </c>
      <c r="F72" s="9">
        <v>42</v>
      </c>
      <c r="G72" s="9" t="s">
        <v>259</v>
      </c>
      <c r="H72" s="9" t="s">
        <v>260</v>
      </c>
      <c r="I72" s="9"/>
      <c r="J72" s="9">
        <v>-89.218464701000002</v>
      </c>
      <c r="K72" s="9">
        <v>13.733178200999999</v>
      </c>
      <c r="L72" s="11" t="str">
        <f>HYPERLINK(CONCATENATE("https://www.google.com/maps?q=",K72,",",J72),Tabla1[[#This Row],[ALBERGUE]])</f>
        <v>CASA DE LA MUJER MEJICANOS</v>
      </c>
    </row>
    <row r="73" spans="1:12" ht="24.75" customHeight="1" x14ac:dyDescent="0.25">
      <c r="A73" t="s">
        <v>261</v>
      </c>
      <c r="B73" s="7">
        <f>SUBTOTAL(103,$C$3:Tabla1[[#This Row],[ALBERGUE]])</f>
        <v>71</v>
      </c>
      <c r="C73" s="8" t="s">
        <v>262</v>
      </c>
      <c r="D73" s="9" t="s">
        <v>247</v>
      </c>
      <c r="E73" s="10" t="s">
        <v>258</v>
      </c>
      <c r="F73" s="9">
        <v>40</v>
      </c>
      <c r="G73" s="9"/>
      <c r="H73" s="17"/>
      <c r="I73" s="9"/>
      <c r="J73" s="9">
        <v>-89.194704000000002</v>
      </c>
      <c r="K73" s="9">
        <v>13.730294000000001</v>
      </c>
      <c r="L73" s="11" t="str">
        <f>HYPERLINK(CONCATENATE("https://www.google.com/maps?q=",K73,",",J73),Tabla1[[#This Row],[ALBERGUE]])</f>
        <v>CASA DE ARTE Y CULTURA</v>
      </c>
    </row>
    <row r="74" spans="1:12" ht="24.75" customHeight="1" x14ac:dyDescent="0.25">
      <c r="A74" t="s">
        <v>263</v>
      </c>
      <c r="B74" s="7">
        <f>SUBTOTAL(103,$C$3:Tabla1[[#This Row],[ALBERGUE]])</f>
        <v>72</v>
      </c>
      <c r="C74" s="8" t="s">
        <v>264</v>
      </c>
      <c r="D74" s="9" t="s">
        <v>247</v>
      </c>
      <c r="E74" s="10" t="s">
        <v>265</v>
      </c>
      <c r="F74" s="9">
        <v>72</v>
      </c>
      <c r="G74" s="9"/>
      <c r="H74" s="9"/>
      <c r="I74" s="9"/>
      <c r="J74" s="9">
        <v>-89.230856448388806</v>
      </c>
      <c r="K74" s="9">
        <v>13.8188719937218</v>
      </c>
      <c r="L74" s="11" t="str">
        <f>HYPERLINK(CONCATENATE("https://www.google.com/maps?q=",K74,",",J74),Tabla1[[#This Row],[ALBERGUE]])</f>
        <v>ESCUELA DE EMPRESAS NEJAPA NAVE 4</v>
      </c>
    </row>
    <row r="75" spans="1:12" ht="24.75" customHeight="1" x14ac:dyDescent="0.25">
      <c r="A75" t="s">
        <v>266</v>
      </c>
      <c r="B75" s="7">
        <f>SUBTOTAL(103,$C$3:Tabla1[[#This Row],[ALBERGUE]])</f>
        <v>73</v>
      </c>
      <c r="C75" s="8" t="s">
        <v>267</v>
      </c>
      <c r="D75" s="9" t="s">
        <v>247</v>
      </c>
      <c r="E75" s="10" t="s">
        <v>268</v>
      </c>
      <c r="F75" s="9">
        <v>50</v>
      </c>
      <c r="G75" s="9"/>
      <c r="H75" s="9"/>
      <c r="I75" s="9"/>
      <c r="J75" s="9">
        <v>-89.178649932122795</v>
      </c>
      <c r="K75" s="9">
        <v>13.611800152512499</v>
      </c>
      <c r="L75" s="11" t="str">
        <f>HYPERLINK(CONCATENATE("https://www.google.com/maps?q=",K75,",",J75),Tabla1[[#This Row],[ALBERGUE]])</f>
        <v>IGLESISA PAN Y VIDA</v>
      </c>
    </row>
    <row r="76" spans="1:12" ht="24.75" customHeight="1" x14ac:dyDescent="0.25">
      <c r="A76" t="s">
        <v>269</v>
      </c>
      <c r="B76" s="7">
        <f>SUBTOTAL(103,$C$3:Tabla1[[#This Row],[ALBERGUE]])</f>
        <v>74</v>
      </c>
      <c r="C76" s="8" t="s">
        <v>270</v>
      </c>
      <c r="D76" s="9" t="s">
        <v>247</v>
      </c>
      <c r="E76" s="10" t="s">
        <v>268</v>
      </c>
      <c r="F76" s="9">
        <v>50</v>
      </c>
      <c r="G76" s="9"/>
      <c r="H76" s="9"/>
      <c r="I76" s="9"/>
      <c r="J76" s="9">
        <v>-89.167540222382598</v>
      </c>
      <c r="K76" s="9">
        <v>13.634236440709399</v>
      </c>
      <c r="L76" s="11" t="str">
        <f>HYPERLINK(CONCATENATE("https://www.google.com/maps?q=",K76,",",J76),Tabla1[[#This Row],[ALBERGUE]])</f>
        <v>IGLESIA SANTA LUCIA LOS PALONES</v>
      </c>
    </row>
    <row r="77" spans="1:12" ht="24.75" customHeight="1" x14ac:dyDescent="0.25">
      <c r="A77" t="s">
        <v>271</v>
      </c>
      <c r="B77" s="7">
        <f>SUBTOTAL(103,$C$3:Tabla1[[#This Row],[ALBERGUE]])</f>
        <v>75</v>
      </c>
      <c r="C77" s="8" t="s">
        <v>272</v>
      </c>
      <c r="D77" s="9" t="s">
        <v>247</v>
      </c>
      <c r="E77" s="10" t="s">
        <v>268</v>
      </c>
      <c r="F77" s="9">
        <v>45</v>
      </c>
      <c r="G77" s="9"/>
      <c r="H77" s="9"/>
      <c r="I77" s="9"/>
      <c r="J77" s="9">
        <v>-89.181241999999997</v>
      </c>
      <c r="K77" s="9">
        <v>13.616211</v>
      </c>
      <c r="L77" s="11" t="str">
        <f>HYPERLINK(CONCATENATE("https://www.google.com/maps?q=",K77,",",J77),Tabla1[[#This Row],[ALBERGUE]])</f>
        <v>COMUDES PANCHIMALCO</v>
      </c>
    </row>
    <row r="78" spans="1:12" ht="24.75" customHeight="1" x14ac:dyDescent="0.25">
      <c r="A78" t="s">
        <v>273</v>
      </c>
      <c r="B78" s="7">
        <f>SUBTOTAL(103,$C$3:Tabla1[[#This Row],[ALBERGUE]])</f>
        <v>76</v>
      </c>
      <c r="C78" s="8" t="s">
        <v>274</v>
      </c>
      <c r="D78" s="9" t="s">
        <v>247</v>
      </c>
      <c r="E78" s="10" t="s">
        <v>275</v>
      </c>
      <c r="F78" s="9">
        <v>50</v>
      </c>
      <c r="G78" s="9"/>
      <c r="H78" s="9"/>
      <c r="I78" s="9"/>
      <c r="J78" s="9">
        <v>-89.165888664335498</v>
      </c>
      <c r="K78" s="9">
        <v>13.6549867973355</v>
      </c>
      <c r="L78" s="11" t="str">
        <f>HYPERLINK(CONCATENATE("https://www.google.com/maps?q=",K78,",",J78),Tabla1[[#This Row],[ALBERGUE]])</f>
        <v>IGLESIA ASAMBLEA DE DIOS</v>
      </c>
    </row>
    <row r="79" spans="1:12" ht="24.75" customHeight="1" x14ac:dyDescent="0.25">
      <c r="A79" t="s">
        <v>276</v>
      </c>
      <c r="B79" s="7">
        <f>SUBTOTAL(103,$C$3:Tabla1[[#This Row],[ALBERGUE]])</f>
        <v>77</v>
      </c>
      <c r="C79" s="8" t="s">
        <v>277</v>
      </c>
      <c r="D79" s="9" t="s">
        <v>247</v>
      </c>
      <c r="E79" s="10" t="s">
        <v>275</v>
      </c>
      <c r="F79" s="9">
        <v>40</v>
      </c>
      <c r="G79" s="9"/>
      <c r="H79" s="9"/>
      <c r="I79" s="9"/>
      <c r="J79" s="9">
        <v>-89.188285768008896</v>
      </c>
      <c r="K79" s="9">
        <v>13.663533090042099</v>
      </c>
      <c r="L79" s="11" t="str">
        <f>HYPERLINK(CONCATENATE("https://www.google.com/maps?q=",K79,",",J79),Tabla1[[#This Row],[ALBERGUE]])</f>
        <v>POLIDEPORTIVO JARDINES DE SAN MARCOS</v>
      </c>
    </row>
    <row r="80" spans="1:12" ht="24.75" customHeight="1" x14ac:dyDescent="0.25">
      <c r="A80" t="s">
        <v>278</v>
      </c>
      <c r="B80" s="7">
        <f>SUBTOTAL(103,$C$3:Tabla1[[#This Row],[ALBERGUE]])</f>
        <v>78</v>
      </c>
      <c r="C80" s="8" t="s">
        <v>279</v>
      </c>
      <c r="D80" s="9" t="s">
        <v>247</v>
      </c>
      <c r="E80" s="10" t="s">
        <v>280</v>
      </c>
      <c r="F80" s="9">
        <v>58</v>
      </c>
      <c r="G80" s="9"/>
      <c r="H80" s="9"/>
      <c r="I80" s="9"/>
      <c r="J80" s="9">
        <v>-89.070745000000002</v>
      </c>
      <c r="K80" s="9">
        <v>13.732982</v>
      </c>
      <c r="L80" s="11" t="str">
        <f>HYPERLINK(CONCATENATE("https://www.google.com/maps?q=",K80,",",J80),Tabla1[[#This Row],[ALBERGUE]])</f>
        <v>PARQUE EL RECREO</v>
      </c>
    </row>
    <row r="81" spans="1:12" ht="24.75" customHeight="1" x14ac:dyDescent="0.25">
      <c r="A81" t="s">
        <v>281</v>
      </c>
      <c r="B81" s="7">
        <f>SUBTOTAL(103,$C$3:Tabla1[[#This Row],[ALBERGUE]])</f>
        <v>79</v>
      </c>
      <c r="C81" s="8" t="s">
        <v>282</v>
      </c>
      <c r="D81" s="9" t="s">
        <v>247</v>
      </c>
      <c r="E81" s="10" t="s">
        <v>247</v>
      </c>
      <c r="F81" s="9">
        <v>50</v>
      </c>
      <c r="G81" s="9" t="s">
        <v>283</v>
      </c>
      <c r="H81" s="9" t="s">
        <v>284</v>
      </c>
      <c r="I81" s="9" t="s">
        <v>285</v>
      </c>
      <c r="J81" s="9">
        <v>-89.208730000000003</v>
      </c>
      <c r="K81" s="9">
        <v>13.689202999999999</v>
      </c>
      <c r="L81" s="11" t="str">
        <f>HYPERLINK(CONCATENATE("https://www.google.com/maps?q=",K81,",",J81),Tabla1[[#This Row],[ALBERGUE]])</f>
        <v>CASA COMUNAL COLONIA IVU</v>
      </c>
    </row>
    <row r="82" spans="1:12" ht="24.75" customHeight="1" x14ac:dyDescent="0.25">
      <c r="A82" t="s">
        <v>286</v>
      </c>
      <c r="B82" s="7">
        <f>SUBTOTAL(103,$C$3:Tabla1[[#This Row],[ALBERGUE]])</f>
        <v>80</v>
      </c>
      <c r="C82" s="8" t="s">
        <v>287</v>
      </c>
      <c r="D82" s="9" t="s">
        <v>247</v>
      </c>
      <c r="E82" s="10" t="s">
        <v>247</v>
      </c>
      <c r="F82" s="9">
        <v>60</v>
      </c>
      <c r="G82" s="9" t="s">
        <v>288</v>
      </c>
      <c r="H82" s="9" t="s">
        <v>289</v>
      </c>
      <c r="I82" s="9" t="s">
        <v>290</v>
      </c>
      <c r="J82" s="9">
        <v>-89.234941239999998</v>
      </c>
      <c r="K82" s="9">
        <v>13.690873079999999</v>
      </c>
      <c r="L82" s="11" t="str">
        <f>HYPERLINK(CONCATENATE("https://www.google.com/maps?q=",K82,",",J82),Tabla1[[#This Row],[ALBERGUE]])</f>
        <v>COMUNIDAD LAS PALMAS</v>
      </c>
    </row>
    <row r="83" spans="1:12" ht="24.75" customHeight="1" x14ac:dyDescent="0.25">
      <c r="A83" t="s">
        <v>291</v>
      </c>
      <c r="B83" s="7">
        <f>SUBTOTAL(103,$C$3:Tabla1[[#This Row],[ALBERGUE]])</f>
        <v>81</v>
      </c>
      <c r="C83" s="8" t="s">
        <v>292</v>
      </c>
      <c r="D83" s="9" t="s">
        <v>247</v>
      </c>
      <c r="E83" s="10" t="s">
        <v>247</v>
      </c>
      <c r="F83" s="9">
        <v>50</v>
      </c>
      <c r="G83" s="9"/>
      <c r="H83" s="9"/>
      <c r="I83" s="9"/>
      <c r="J83" s="9">
        <v>-89.177363183999901</v>
      </c>
      <c r="K83" s="9">
        <v>13.6931632650001</v>
      </c>
      <c r="L83" s="11" t="str">
        <f>HYPERLINK(CONCATENATE("https://www.google.com/maps?q=",K83,",",J83),Tabla1[[#This Row],[ALBERGUE]])</f>
        <v>IGLESIA APOSTOLES Y PROFETAS</v>
      </c>
    </row>
    <row r="84" spans="1:12" ht="24.75" customHeight="1" x14ac:dyDescent="0.25">
      <c r="A84" t="s">
        <v>293</v>
      </c>
      <c r="B84" s="7">
        <f>SUBTOTAL(103,$C$3:Tabla1[[#This Row],[ALBERGUE]])</f>
        <v>82</v>
      </c>
      <c r="C84" s="8" t="s">
        <v>294</v>
      </c>
      <c r="D84" s="9" t="s">
        <v>247</v>
      </c>
      <c r="E84" s="10" t="s">
        <v>247</v>
      </c>
      <c r="F84" s="9">
        <v>50</v>
      </c>
      <c r="G84" s="9"/>
      <c r="H84" s="9" t="s">
        <v>295</v>
      </c>
      <c r="I84" s="9" t="s">
        <v>296</v>
      </c>
      <c r="J84" s="9">
        <v>-89.214728846999904</v>
      </c>
      <c r="K84" s="9">
        <v>13.721464655</v>
      </c>
      <c r="L84" s="11" t="str">
        <f>HYPERLINK(CONCATENATE("https://www.google.com/maps?q=",K84,",",J84),Tabla1[[#This Row],[ALBERGUE]])</f>
        <v>CASA COMUNAL SAN LUIS</v>
      </c>
    </row>
    <row r="85" spans="1:12" ht="24.75" customHeight="1" x14ac:dyDescent="0.25">
      <c r="A85" t="s">
        <v>297</v>
      </c>
      <c r="B85" s="7">
        <f>SUBTOTAL(103,$C$3:Tabla1[[#This Row],[ALBERGUE]])</f>
        <v>83</v>
      </c>
      <c r="C85" s="8" t="s">
        <v>298</v>
      </c>
      <c r="D85" s="9" t="s">
        <v>247</v>
      </c>
      <c r="E85" s="10" t="s">
        <v>247</v>
      </c>
      <c r="F85" s="9">
        <v>50</v>
      </c>
      <c r="G85" s="9"/>
      <c r="H85" s="9" t="s">
        <v>299</v>
      </c>
      <c r="I85" s="9" t="s">
        <v>300</v>
      </c>
      <c r="J85" s="9">
        <v>-89.183040660000003</v>
      </c>
      <c r="K85" s="9">
        <v>13.681217240000001</v>
      </c>
      <c r="L85" s="11" t="str">
        <f>HYPERLINK(CONCATENATE("https://www.google.com/maps?q=",K85,",",J85),Tabla1[[#This Row],[ALBERGUE]])</f>
        <v>CASA COMUNAL BRISAS DE SAN JACINTO</v>
      </c>
    </row>
    <row r="86" spans="1:12" ht="24.75" customHeight="1" x14ac:dyDescent="0.25">
      <c r="A86" t="s">
        <v>301</v>
      </c>
      <c r="B86" s="7">
        <f>SUBTOTAL(103,$C$3:Tabla1[[#This Row],[ALBERGUE]])</f>
        <v>84</v>
      </c>
      <c r="C86" s="8" t="s">
        <v>302</v>
      </c>
      <c r="D86" s="9" t="s">
        <v>247</v>
      </c>
      <c r="E86" s="10" t="s">
        <v>247</v>
      </c>
      <c r="F86" s="9">
        <v>50</v>
      </c>
      <c r="G86" s="9"/>
      <c r="H86" s="9" t="s">
        <v>303</v>
      </c>
      <c r="I86" s="9" t="s">
        <v>304</v>
      </c>
      <c r="J86" s="9">
        <v>-89.196086993999998</v>
      </c>
      <c r="K86" s="9">
        <v>13.650217992</v>
      </c>
      <c r="L86" s="11" t="str">
        <f>HYPERLINK(CONCATENATE("https://www.google.com/maps?q=",K86,",",J86),Tabla1[[#This Row],[ALBERGUE]])</f>
        <v>IGLESIA CONCEPCION</v>
      </c>
    </row>
    <row r="87" spans="1:12" ht="24.75" customHeight="1" x14ac:dyDescent="0.25">
      <c r="A87" t="s">
        <v>305</v>
      </c>
      <c r="B87" s="7">
        <f>SUBTOTAL(103,$C$3:Tabla1[[#This Row],[ALBERGUE]])</f>
        <v>85</v>
      </c>
      <c r="C87" s="8" t="s">
        <v>306</v>
      </c>
      <c r="D87" s="9" t="s">
        <v>247</v>
      </c>
      <c r="E87" s="10" t="s">
        <v>247</v>
      </c>
      <c r="F87" s="9">
        <v>50</v>
      </c>
      <c r="G87" s="9"/>
      <c r="H87" s="9" t="s">
        <v>307</v>
      </c>
      <c r="I87" s="9" t="s">
        <v>300</v>
      </c>
      <c r="J87" s="9">
        <v>-89.2135928659999</v>
      </c>
      <c r="K87" s="9">
        <v>13.721509068</v>
      </c>
      <c r="L87" s="11" t="str">
        <f>HYPERLINK(CONCATENATE("https://www.google.com/maps?q=",K87,",",J87),Tabla1[[#This Row],[ALBERGUE]])</f>
        <v>COMUNIDAD SON JOSE OBRERO</v>
      </c>
    </row>
    <row r="88" spans="1:12" ht="24.75" customHeight="1" x14ac:dyDescent="0.25">
      <c r="A88" t="s">
        <v>308</v>
      </c>
      <c r="B88" s="7">
        <f>SUBTOTAL(103,$C$3:Tabla1[[#This Row],[ALBERGUE]])</f>
        <v>86</v>
      </c>
      <c r="C88" s="8" t="s">
        <v>309</v>
      </c>
      <c r="D88" s="9" t="s">
        <v>247</v>
      </c>
      <c r="E88" s="10" t="s">
        <v>247</v>
      </c>
      <c r="F88" s="9">
        <v>24</v>
      </c>
      <c r="G88" s="9"/>
      <c r="H88" s="9"/>
      <c r="I88" s="9"/>
      <c r="J88" s="9">
        <v>-89.209647219999994</v>
      </c>
      <c r="K88" s="9">
        <v>13.696203779999999</v>
      </c>
      <c r="L88" s="11" t="str">
        <f>HYPERLINK(CONCATENATE("https://www.google.com/maps?q=",K88,",",J88),Tabla1[[#This Row],[ALBERGUE]])</f>
        <v>CASA COMUNAL LA ASUNCION</v>
      </c>
    </row>
    <row r="89" spans="1:12" ht="24.75" customHeight="1" x14ac:dyDescent="0.25">
      <c r="A89" t="s">
        <v>310</v>
      </c>
      <c r="B89" s="7">
        <f>SUBTOTAL(103,$C$3:Tabla1[[#This Row],[ALBERGUE]])</f>
        <v>87</v>
      </c>
      <c r="C89" s="8" t="s">
        <v>311</v>
      </c>
      <c r="D89" s="9" t="s">
        <v>247</v>
      </c>
      <c r="E89" s="10" t="s">
        <v>312</v>
      </c>
      <c r="F89" s="9">
        <v>50</v>
      </c>
      <c r="G89" s="9"/>
      <c r="H89" s="9" t="s">
        <v>313</v>
      </c>
      <c r="I89" s="9" t="s">
        <v>314</v>
      </c>
      <c r="J89" s="9">
        <v>-89.133101250999999</v>
      </c>
      <c r="K89" s="9">
        <v>13.642844081</v>
      </c>
      <c r="L89" s="11" t="str">
        <f>HYPERLINK(CONCATENATE("https://www.google.com/maps?q=",K89,",",J89),Tabla1[[#This Row],[ALBERGUE]])</f>
        <v>ALCALDIA DE SANTO TOMAS</v>
      </c>
    </row>
    <row r="90" spans="1:12" ht="24.75" customHeight="1" x14ac:dyDescent="0.25">
      <c r="A90" t="s">
        <v>315</v>
      </c>
      <c r="B90" s="7">
        <f>SUBTOTAL(103,$C$3:Tabla1[[#This Row],[ALBERGUE]])</f>
        <v>88</v>
      </c>
      <c r="C90" s="8" t="s">
        <v>316</v>
      </c>
      <c r="D90" s="9" t="s">
        <v>247</v>
      </c>
      <c r="E90" s="10" t="s">
        <v>317</v>
      </c>
      <c r="F90" s="9">
        <v>50</v>
      </c>
      <c r="G90" s="9"/>
      <c r="H90" s="9"/>
      <c r="I90" s="9"/>
      <c r="J90" s="9">
        <v>-89.120336399999999</v>
      </c>
      <c r="K90" s="9">
        <v>13.735165200000001</v>
      </c>
      <c r="L90" s="11" t="str">
        <f>HYPERLINK(CONCATENATE("https://www.google.com/maps?q=",K90,",",J90),Tabla1[[#This Row],[ALBERGUE]])</f>
        <v>COMUNIDAD RIO LAS CAÑAS</v>
      </c>
    </row>
    <row r="91" spans="1:12" ht="24.75" customHeight="1" x14ac:dyDescent="0.25">
      <c r="A91" t="s">
        <v>318</v>
      </c>
      <c r="B91" s="7">
        <f>SUBTOTAL(103,$C$3:Tabla1[[#This Row],[ALBERGUE]])</f>
        <v>89</v>
      </c>
      <c r="C91" s="8" t="s">
        <v>319</v>
      </c>
      <c r="D91" s="9" t="s">
        <v>247</v>
      </c>
      <c r="E91" s="10" t="s">
        <v>317</v>
      </c>
      <c r="F91" s="9">
        <v>100</v>
      </c>
      <c r="G91" s="9"/>
      <c r="H91" s="9"/>
      <c r="I91" s="9"/>
      <c r="J91" s="9">
        <v>-89.140243620000007</v>
      </c>
      <c r="K91" s="9">
        <v>13.717917720000001</v>
      </c>
      <c r="L91" s="11" t="str">
        <f>HYPERLINK(CONCATENATE("https://www.google.com/maps?q=",K91,",",J91),Tabla1[[#This Row],[ALBERGUE]])</f>
        <v>POLIDEPORTIVO ESPAÑA</v>
      </c>
    </row>
    <row r="92" spans="1:12" ht="24.75" customHeight="1" x14ac:dyDescent="0.25">
      <c r="A92" t="s">
        <v>320</v>
      </c>
      <c r="B92" s="7">
        <f>SUBTOTAL(103,$C$3:Tabla1[[#This Row],[ALBERGUE]])</f>
        <v>90</v>
      </c>
      <c r="C92" s="8" t="s">
        <v>321</v>
      </c>
      <c r="D92" s="9" t="s">
        <v>247</v>
      </c>
      <c r="E92" s="10" t="s">
        <v>317</v>
      </c>
      <c r="F92" s="9">
        <v>60</v>
      </c>
      <c r="G92" s="9"/>
      <c r="H92" s="9"/>
      <c r="I92" s="9"/>
      <c r="J92" s="9">
        <v>-89.146675999999999</v>
      </c>
      <c r="K92" s="9">
        <v>13.693481999999999</v>
      </c>
      <c r="L92" s="11" t="str">
        <f>HYPERLINK(CONCATENATE("https://www.google.com/maps?q=",K92,",",J92),Tabla1[[#This Row],[ALBERGUE]])</f>
        <v>CENTRO DE CONVIVENCIA SIERRA MORENA</v>
      </c>
    </row>
    <row r="93" spans="1:12" ht="24.75" customHeight="1" x14ac:dyDescent="0.25">
      <c r="A93" t="s">
        <v>322</v>
      </c>
      <c r="B93" s="7">
        <f>SUBTOTAL(103,$C$3:Tabla1[[#This Row],[ALBERGUE]])</f>
        <v>91</v>
      </c>
      <c r="C93" s="8" t="s">
        <v>323</v>
      </c>
      <c r="D93" s="9" t="s">
        <v>247</v>
      </c>
      <c r="E93" s="10" t="s">
        <v>317</v>
      </c>
      <c r="F93" s="9">
        <v>50</v>
      </c>
      <c r="G93" s="9"/>
      <c r="H93" s="9"/>
      <c r="I93" s="9"/>
      <c r="J93" s="9">
        <v>-89.1614207625163</v>
      </c>
      <c r="K93" s="9">
        <v>13.6934541378804</v>
      </c>
      <c r="L93" s="11" t="str">
        <f>HYPERLINK(CONCATENATE("https://www.google.com/maps?q=",K93,",",J93),Tabla1[[#This Row],[ALBERGUE]])</f>
        <v>CENTRO MUNICIPAL DE CONVIVENCIA CIUDAD CREDISA</v>
      </c>
    </row>
    <row r="94" spans="1:12" ht="24.75" customHeight="1" x14ac:dyDescent="0.25">
      <c r="A94" t="s">
        <v>324</v>
      </c>
      <c r="B94" s="7">
        <f>SUBTOTAL(103,$C$3:Tabla1[[#This Row],[ALBERGUE]])</f>
        <v>92</v>
      </c>
      <c r="C94" s="8" t="s">
        <v>325</v>
      </c>
      <c r="D94" s="9" t="s">
        <v>247</v>
      </c>
      <c r="E94" s="10" t="s">
        <v>317</v>
      </c>
      <c r="F94" s="9">
        <v>60</v>
      </c>
      <c r="G94" s="9"/>
      <c r="H94" s="9"/>
      <c r="I94" s="9"/>
      <c r="J94" s="9">
        <v>-89.141660258149301</v>
      </c>
      <c r="K94" s="9">
        <v>13.7021944000209</v>
      </c>
      <c r="L94" s="11" t="str">
        <f>HYPERLINK(CONCATENATE("https://www.google.com/maps?q=",K94,",",J94),Tabla1[[#This Row],[ALBERGUE]])</f>
        <v>CASA COMUNAL COLONIA GUADALUPE</v>
      </c>
    </row>
    <row r="95" spans="1:12" ht="29.25" customHeight="1" x14ac:dyDescent="0.25">
      <c r="A95" t="s">
        <v>326</v>
      </c>
      <c r="B95" s="7">
        <f>SUBTOTAL(103,$C$3:Tabla1[[#This Row],[ALBERGUE]])</f>
        <v>93</v>
      </c>
      <c r="C95" s="8" t="s">
        <v>327</v>
      </c>
      <c r="D95" s="9" t="s">
        <v>328</v>
      </c>
      <c r="E95" s="10" t="s">
        <v>327</v>
      </c>
      <c r="F95" s="9">
        <v>40</v>
      </c>
      <c r="G95" s="9"/>
      <c r="H95" s="9"/>
      <c r="I95" s="9"/>
      <c r="J95" s="9">
        <v>-88.706308901286505</v>
      </c>
      <c r="K95" s="9">
        <v>13.7628565039797</v>
      </c>
      <c r="L95" s="11" t="str">
        <f>HYPERLINK(CONCATENATE("https://www.google.com/maps?q=",K95,",",J95),Tabla1[[#This Row],[ALBERGUE]])</f>
        <v>SAN ESTEBAN CATARINA</v>
      </c>
    </row>
    <row r="96" spans="1:12" ht="24.75" customHeight="1" x14ac:dyDescent="0.25">
      <c r="A96" t="s">
        <v>329</v>
      </c>
      <c r="B96" s="7">
        <f>SUBTOTAL(103,$C$3:Tabla1[[#This Row],[ALBERGUE]])</f>
        <v>94</v>
      </c>
      <c r="C96" s="8" t="s">
        <v>330</v>
      </c>
      <c r="D96" s="9" t="s">
        <v>328</v>
      </c>
      <c r="E96" s="10" t="s">
        <v>328</v>
      </c>
      <c r="F96" s="9">
        <v>100</v>
      </c>
      <c r="G96" s="9"/>
      <c r="H96" s="9"/>
      <c r="I96" s="9"/>
      <c r="J96" s="9">
        <v>-88.7873451411498</v>
      </c>
      <c r="K96" s="9">
        <v>13.6350796824635</v>
      </c>
      <c r="L96" s="11" t="str">
        <f>HYPERLINK(CONCATENATE("https://www.google.com/maps?q=",K96,",",J96),Tabla1[[#This Row],[ALBERGUE]])</f>
        <v>ESMA</v>
      </c>
    </row>
    <row r="97" spans="1:14" ht="24.75" customHeight="1" x14ac:dyDescent="0.25">
      <c r="A97" t="s">
        <v>331</v>
      </c>
      <c r="B97" s="7">
        <f>SUBTOTAL(103,$C$3:Tabla1[[#This Row],[ALBERGUE]])</f>
        <v>95</v>
      </c>
      <c r="C97" s="8" t="s">
        <v>332</v>
      </c>
      <c r="D97" s="9" t="s">
        <v>328</v>
      </c>
      <c r="E97" s="10" t="s">
        <v>328</v>
      </c>
      <c r="F97" s="9">
        <v>58</v>
      </c>
      <c r="G97" s="9"/>
      <c r="H97" s="9"/>
      <c r="I97" s="9"/>
      <c r="J97" s="9">
        <v>-88.595260083652306</v>
      </c>
      <c r="K97" s="9">
        <v>13.6004665024962</v>
      </c>
      <c r="L97" s="11" t="str">
        <f>HYPERLINK(CONCATENATE("https://www.google.com/maps?q=",K97,",",J97),Tabla1[[#This Row],[ALBERGUE]])</f>
        <v>CASERIO LOS JOBOS</v>
      </c>
    </row>
    <row r="98" spans="1:14" ht="24.75" customHeight="1" x14ac:dyDescent="0.25">
      <c r="A98" t="s">
        <v>333</v>
      </c>
      <c r="B98" s="7">
        <f>SUBTOTAL(103,$C$3:Tabla1[[#This Row],[ALBERGUE]])</f>
        <v>96</v>
      </c>
      <c r="C98" s="8" t="s">
        <v>334</v>
      </c>
      <c r="D98" s="9" t="s">
        <v>328</v>
      </c>
      <c r="E98" s="10" t="s">
        <v>335</v>
      </c>
      <c r="F98" s="9">
        <v>420</v>
      </c>
      <c r="G98" s="9"/>
      <c r="H98" s="9"/>
      <c r="I98" s="9"/>
      <c r="J98" s="9">
        <v>-88.719317399999994</v>
      </c>
      <c r="K98" s="9">
        <v>13.4445844</v>
      </c>
      <c r="L98" s="11" t="str">
        <f>HYPERLINK(CONCATENATE("https://www.google.com/maps?q=",K98,",",J98),Tabla1[[#This Row],[ALBERGUE]])</f>
        <v>MEGA ALBERGUE DE TECOLUCA</v>
      </c>
    </row>
    <row r="99" spans="1:14" ht="24.75" customHeight="1" x14ac:dyDescent="0.25">
      <c r="A99" t="s">
        <v>336</v>
      </c>
      <c r="B99" s="7">
        <f>SUBTOTAL(103,$C$3:Tabla1[[#This Row],[ALBERGUE]])</f>
        <v>97</v>
      </c>
      <c r="C99" s="8" t="s">
        <v>337</v>
      </c>
      <c r="D99" s="9" t="s">
        <v>328</v>
      </c>
      <c r="E99" s="10" t="s">
        <v>335</v>
      </c>
      <c r="F99" s="9">
        <v>75</v>
      </c>
      <c r="G99" s="9"/>
      <c r="H99" s="9"/>
      <c r="I99" s="9"/>
      <c r="J99" s="9">
        <v>-88.781149908875605</v>
      </c>
      <c r="K99" s="9">
        <v>13.536436522294601</v>
      </c>
      <c r="L99" s="11" t="str">
        <f>HYPERLINK(CONCATENATE("https://www.google.com/maps?q=",K99,",",J99),Tabla1[[#This Row],[ALBERGUE]])</f>
        <v>CASA COMUNAL DE TECOLUCA</v>
      </c>
    </row>
    <row r="100" spans="1:14" ht="24.75" customHeight="1" x14ac:dyDescent="0.25">
      <c r="A100" t="s">
        <v>338</v>
      </c>
      <c r="B100" s="7">
        <f>SUBTOTAL(103,$C$3:Tabla1[[#This Row],[ALBERGUE]])</f>
        <v>98</v>
      </c>
      <c r="C100" s="8" t="s">
        <v>339</v>
      </c>
      <c r="D100" s="9" t="s">
        <v>328</v>
      </c>
      <c r="E100" s="10" t="s">
        <v>335</v>
      </c>
      <c r="F100" s="9">
        <v>24</v>
      </c>
      <c r="G100" s="9"/>
      <c r="H100" s="9"/>
      <c r="I100" s="9"/>
      <c r="J100" s="9">
        <v>-88.801767999999996</v>
      </c>
      <c r="K100" s="9">
        <v>13.287437000000001</v>
      </c>
      <c r="L100" s="11" t="str">
        <f>HYPERLINK(CONCATENATE("https://www.google.com/maps?q=",K100,",",J100),Tabla1[[#This Row],[ALBERGUE]])</f>
        <v>CASA DE REFUGIO PUERTO NUEVO</v>
      </c>
    </row>
    <row r="101" spans="1:14" ht="24.75" customHeight="1" x14ac:dyDescent="0.25">
      <c r="B101" s="7">
        <f>SUBTOTAL(103,$C$3:Tabla1[[#This Row],[ALBERGUE]])</f>
        <v>99</v>
      </c>
      <c r="C101" s="8" t="s">
        <v>340</v>
      </c>
      <c r="D101" s="9" t="s">
        <v>328</v>
      </c>
      <c r="E101" s="10" t="s">
        <v>341</v>
      </c>
      <c r="F101" s="9">
        <v>50</v>
      </c>
      <c r="G101" s="9"/>
      <c r="H101" s="9"/>
      <c r="I101" s="9"/>
      <c r="J101" s="9">
        <v>-88.835093785133793</v>
      </c>
      <c r="K101" s="9">
        <v>13.647598405710299</v>
      </c>
      <c r="L101" s="11" t="str">
        <f>HYPERLINK(CONCATENATE("https://www.google.com/maps?q=",K101,",",J101),Tabla1[[#This Row],[ALBERGUE]])</f>
        <v>CASA DE ENCUENTRO JUVENIL</v>
      </c>
    </row>
    <row r="102" spans="1:14" ht="24.75" customHeight="1" x14ac:dyDescent="0.25">
      <c r="B102" s="7">
        <f>SUBTOTAL(103,$C$3:Tabla1[[#This Row],[ALBERGUE]])</f>
        <v>100</v>
      </c>
      <c r="C102" s="8" t="s">
        <v>342</v>
      </c>
      <c r="D102" s="9" t="s">
        <v>328</v>
      </c>
      <c r="E102" s="10" t="s">
        <v>343</v>
      </c>
      <c r="F102" s="9">
        <v>60</v>
      </c>
      <c r="G102" s="9"/>
      <c r="H102" s="9" t="s">
        <v>344</v>
      </c>
      <c r="I102" s="9" t="s">
        <v>345</v>
      </c>
      <c r="J102" s="9">
        <v>-88.890164858999995</v>
      </c>
      <c r="K102" s="9">
        <v>13.644411307</v>
      </c>
      <c r="L102" s="11" t="str">
        <f>HYPERLINK(CONCATENATE("https://www.google.com/maps?q=",K102,",",J102),Tabla1[[#This Row],[ALBERGUE]])</f>
        <v>CASA COMUNAL VERAPAZ</v>
      </c>
    </row>
    <row r="103" spans="1:14" ht="24.75" customHeight="1" x14ac:dyDescent="0.25">
      <c r="B103" s="7">
        <f>SUBTOTAL(103,$C$3:Tabla1[[#This Row],[ALBERGUE]])</f>
        <v>101</v>
      </c>
      <c r="C103" s="8" t="s">
        <v>346</v>
      </c>
      <c r="D103" s="9" t="s">
        <v>347</v>
      </c>
      <c r="E103" s="10" t="s">
        <v>348</v>
      </c>
      <c r="F103" s="9">
        <v>24</v>
      </c>
      <c r="G103" s="9"/>
      <c r="H103" s="9"/>
      <c r="I103" s="9"/>
      <c r="J103" s="9">
        <v>-89.646499340000005</v>
      </c>
      <c r="K103" s="9">
        <v>14.077617869999999</v>
      </c>
      <c r="L103" s="11" t="str">
        <f>HYPERLINK(CONCATENATE("https://www.google.com/maps?q=",K103,",",J103),Tabla1[[#This Row],[ALBERGUE]])</f>
        <v>CASA COMUNAL LA ARENERA</v>
      </c>
    </row>
    <row r="104" spans="1:14" ht="24.75" customHeight="1" x14ac:dyDescent="0.25">
      <c r="B104" s="7">
        <f>SUBTOTAL(103,$C$3:Tabla1[[#This Row],[ALBERGUE]])</f>
        <v>102</v>
      </c>
      <c r="C104" s="8" t="s">
        <v>349</v>
      </c>
      <c r="D104" s="9" t="s">
        <v>347</v>
      </c>
      <c r="E104" s="10" t="s">
        <v>350</v>
      </c>
      <c r="F104" s="9">
        <v>40</v>
      </c>
      <c r="G104" s="9"/>
      <c r="H104" s="9" t="s">
        <v>351</v>
      </c>
      <c r="I104" s="9" t="s">
        <v>352</v>
      </c>
      <c r="J104" s="9">
        <v>-89.429630888196698</v>
      </c>
      <c r="K104" s="9">
        <v>14.1903566605595</v>
      </c>
      <c r="L104" s="11" t="str">
        <f>HYPERLINK(CONCATENATE("https://www.google.com/maps?q=",K104,",",J104),Tabla1[[#This Row],[ALBERGUE]])</f>
        <v>CASA COMUNAL DE MASAHUAT</v>
      </c>
    </row>
    <row r="105" spans="1:14" ht="24.75" customHeight="1" x14ac:dyDescent="0.25">
      <c r="B105" s="7">
        <f>SUBTOTAL(103,$C$3:Tabla1[[#This Row],[ALBERGUE]])</f>
        <v>103</v>
      </c>
      <c r="C105" s="8" t="s">
        <v>353</v>
      </c>
      <c r="D105" s="9" t="s">
        <v>347</v>
      </c>
      <c r="E105" s="10" t="s">
        <v>354</v>
      </c>
      <c r="F105" s="9">
        <v>150</v>
      </c>
      <c r="G105" s="9" t="s">
        <v>355</v>
      </c>
      <c r="H105" s="9" t="s">
        <v>356</v>
      </c>
      <c r="I105" s="9" t="s">
        <v>357</v>
      </c>
      <c r="J105" s="9">
        <v>-89.442081400000006</v>
      </c>
      <c r="K105" s="9">
        <v>14.330191900000001</v>
      </c>
      <c r="L105" s="11" t="str">
        <f>HYPERLINK(CONCATENATE("https://www.google.com/maps?q=",K105,",",J105),Tabla1[[#This Row],[ALBERGUE]])</f>
        <v>CASA COMUNAL METAPAN</v>
      </c>
    </row>
    <row r="106" spans="1:14" ht="33" customHeight="1" x14ac:dyDescent="0.25">
      <c r="B106" s="7">
        <f>SUBTOTAL(103,$C$3:Tabla1[[#This Row],[ALBERGUE]])</f>
        <v>104</v>
      </c>
      <c r="C106" s="8" t="s">
        <v>358</v>
      </c>
      <c r="D106" s="9" t="s">
        <v>347</v>
      </c>
      <c r="E106" s="10" t="s">
        <v>359</v>
      </c>
      <c r="F106" s="9">
        <v>50</v>
      </c>
      <c r="G106" s="9"/>
      <c r="H106" s="9"/>
      <c r="I106" s="9"/>
      <c r="J106" s="9">
        <v>-89.635114000000002</v>
      </c>
      <c r="K106" s="9">
        <v>13.965967900000001</v>
      </c>
      <c r="L106" s="11" t="str">
        <f>HYPERLINK(CONCATENATE("https://www.google.com/maps?q=",K106,",",J106),Tabla1[[#This Row],[ALBERGUE]])</f>
        <v>CENTRO COMUNITARIO DE SAN SEBASTIAN SALITRILLO</v>
      </c>
    </row>
    <row r="107" spans="1:14" ht="24.75" customHeight="1" x14ac:dyDescent="0.25">
      <c r="B107" s="7">
        <f>SUBTOTAL(103,$C$3:Tabla1[[#This Row],[ALBERGUE]])</f>
        <v>105</v>
      </c>
      <c r="C107" s="8" t="s">
        <v>360</v>
      </c>
      <c r="D107" s="9" t="s">
        <v>347</v>
      </c>
      <c r="E107" s="10" t="s">
        <v>347</v>
      </c>
      <c r="F107" s="9">
        <v>150</v>
      </c>
      <c r="G107" s="9"/>
      <c r="H107" s="9"/>
      <c r="I107" s="9"/>
      <c r="J107" s="9">
        <v>-89.567060100000006</v>
      </c>
      <c r="K107" s="9">
        <v>13.9791635</v>
      </c>
      <c r="L107" s="11" t="str">
        <f>HYPERLINK(CONCATENATE("https://www.google.com/maps?q=",K107,",",J107),Tabla1[[#This Row],[ALBERGUE]])</f>
        <v>SALON DE USOS MULTIPLES EL PALMAR</v>
      </c>
      <c r="M107" s="18"/>
      <c r="N107" s="18"/>
    </row>
    <row r="108" spans="1:14" ht="24.75" customHeight="1" x14ac:dyDescent="0.25">
      <c r="B108" s="7">
        <f>SUBTOTAL(103,$C$3:Tabla1[[#This Row],[ALBERGUE]])</f>
        <v>106</v>
      </c>
      <c r="C108" s="8" t="s">
        <v>361</v>
      </c>
      <c r="D108" s="9" t="s">
        <v>347</v>
      </c>
      <c r="E108" s="10" t="s">
        <v>362</v>
      </c>
      <c r="F108" s="9">
        <v>60</v>
      </c>
      <c r="G108" s="9"/>
      <c r="H108" s="9"/>
      <c r="I108" s="9"/>
      <c r="J108" s="9">
        <v>-89.495260000000002</v>
      </c>
      <c r="K108" s="9">
        <v>14.13213</v>
      </c>
      <c r="L108" s="11" t="str">
        <f>HYPERLINK(CONCATENATE("https://www.google.com/maps?q=",K108,",",J108),Tabla1[[#This Row],[ALBERGUE]])</f>
        <v>IGLESIA DE DIOS EL SALVADOR</v>
      </c>
    </row>
    <row r="109" spans="1:14" ht="24.75" customHeight="1" x14ac:dyDescent="0.25">
      <c r="B109" s="7">
        <f>SUBTOTAL(103,$C$3:Tabla1[[#This Row],[ALBERGUE]])</f>
        <v>107</v>
      </c>
      <c r="C109" s="8" t="s">
        <v>363</v>
      </c>
      <c r="D109" s="9" t="s">
        <v>364</v>
      </c>
      <c r="E109" s="10" t="s">
        <v>365</v>
      </c>
      <c r="F109" s="9">
        <v>100</v>
      </c>
      <c r="G109" s="9" t="s">
        <v>366</v>
      </c>
      <c r="H109" s="9" t="s">
        <v>367</v>
      </c>
      <c r="I109" s="9" t="s">
        <v>368</v>
      </c>
      <c r="J109" s="9">
        <v>-89.830867600000005</v>
      </c>
      <c r="K109" s="9">
        <v>13.5895768</v>
      </c>
      <c r="L109" s="11" t="str">
        <f>HYPERLINK(CONCATENATE("https://www.google.com/maps?q=",K109,",",J109),Tabla1[[#This Row],[ALBERGUE]])</f>
        <v>SALON MUNICIPAL EX STIPES</v>
      </c>
    </row>
    <row r="110" spans="1:14" ht="24.75" customHeight="1" x14ac:dyDescent="0.25">
      <c r="B110" s="7">
        <f>SUBTOTAL(103,$C$3:Tabla1[[#This Row],[ALBERGUE]])</f>
        <v>108</v>
      </c>
      <c r="C110" s="8" t="s">
        <v>282</v>
      </c>
      <c r="D110" s="9" t="s">
        <v>364</v>
      </c>
      <c r="E110" s="10" t="s">
        <v>365</v>
      </c>
      <c r="F110" s="9">
        <v>30</v>
      </c>
      <c r="G110" s="9"/>
      <c r="H110" s="9"/>
      <c r="I110" s="9"/>
      <c r="J110" s="9">
        <v>-89.825699999999998</v>
      </c>
      <c r="K110" s="9">
        <v>13.58928</v>
      </c>
      <c r="L110" s="11" t="str">
        <f>HYPERLINK(CONCATENATE("https://www.google.com/maps?q=",K110,",",J110),Tabla1[[#This Row],[ALBERGUE]])</f>
        <v>CASA COMUNAL COLONIA IVU</v>
      </c>
    </row>
    <row r="111" spans="1:14" ht="24.75" customHeight="1" x14ac:dyDescent="0.25">
      <c r="B111" s="7">
        <f>SUBTOTAL(103,$C$3:Tabla1[[#This Row],[ALBERGUE]])</f>
        <v>109</v>
      </c>
      <c r="C111" s="8" t="s">
        <v>369</v>
      </c>
      <c r="D111" s="9" t="s">
        <v>364</v>
      </c>
      <c r="E111" s="10" t="s">
        <v>365</v>
      </c>
      <c r="F111" s="9">
        <v>30</v>
      </c>
      <c r="G111" s="9"/>
      <c r="H111" s="9"/>
      <c r="I111" s="9"/>
      <c r="J111" s="9">
        <v>-89.820881999999997</v>
      </c>
      <c r="K111" s="9">
        <v>13.57718</v>
      </c>
      <c r="L111" s="11" t="str">
        <f>HYPERLINK(CONCATENATE("https://www.google.com/maps?q=",K111,",",J111),Tabla1[[#This Row],[ALBERGUE]])</f>
        <v>CASA COMUNAL COLONIA ALVARADO</v>
      </c>
    </row>
    <row r="112" spans="1:14" ht="24.75" customHeight="1" x14ac:dyDescent="0.25">
      <c r="B112" s="7">
        <f>SUBTOTAL(103,$C$3:Tabla1[[#This Row],[ALBERGUE]])</f>
        <v>110</v>
      </c>
      <c r="C112" s="8" t="s">
        <v>370</v>
      </c>
      <c r="D112" s="9" t="s">
        <v>364</v>
      </c>
      <c r="E112" s="10" t="s">
        <v>371</v>
      </c>
      <c r="F112" s="9">
        <v>40</v>
      </c>
      <c r="G112" s="9"/>
      <c r="H112" s="9" t="s">
        <v>372</v>
      </c>
      <c r="I112" s="9" t="s">
        <v>373</v>
      </c>
      <c r="J112" s="9">
        <v>-89.746738862000001</v>
      </c>
      <c r="K112" s="9">
        <v>13.844259716000099</v>
      </c>
      <c r="L112" s="11" t="str">
        <f>HYPERLINK(CONCATENATE("https://www.google.com/maps?q=",K112,",",J112),Tabla1[[#This Row],[ALBERGUE]])</f>
        <v>SALON DE USUS MULTIPLES JUAYUA</v>
      </c>
    </row>
    <row r="113" spans="2:12" ht="24.75" customHeight="1" x14ac:dyDescent="0.25">
      <c r="B113" s="7">
        <f>SUBTOTAL(103,$C$3:Tabla1[[#This Row],[ALBERGUE]])</f>
        <v>111</v>
      </c>
      <c r="C113" s="8" t="s">
        <v>374</v>
      </c>
      <c r="D113" s="9" t="s">
        <v>364</v>
      </c>
      <c r="E113" s="10" t="s">
        <v>375</v>
      </c>
      <c r="F113" s="9">
        <v>60</v>
      </c>
      <c r="G113" s="9"/>
      <c r="H113" s="9" t="s">
        <v>376</v>
      </c>
      <c r="I113" s="9" t="s">
        <v>377</v>
      </c>
      <c r="J113" s="9">
        <v>-89.737090425000005</v>
      </c>
      <c r="K113" s="9">
        <v>13.780672288000099</v>
      </c>
      <c r="L113" s="11" t="str">
        <f>HYPERLINK(CONCATENATE("https://www.google.com/maps?q=",K113,",",J113),Tabla1[[#This Row],[ALBERGUE]])</f>
        <v>CASA DE LA MUJER NAHUIZALCO</v>
      </c>
    </row>
    <row r="114" spans="2:12" ht="30.75" customHeight="1" x14ac:dyDescent="0.25">
      <c r="B114" s="7">
        <f>SUBTOTAL(103,$C$3:Tabla1[[#This Row],[ALBERGUE]])</f>
        <v>112</v>
      </c>
      <c r="C114" s="8" t="s">
        <v>378</v>
      </c>
      <c r="D114" s="9" t="s">
        <v>364</v>
      </c>
      <c r="E114" s="10" t="s">
        <v>379</v>
      </c>
      <c r="F114" s="9">
        <v>30</v>
      </c>
      <c r="G114" s="9"/>
      <c r="H114" s="9" t="s">
        <v>380</v>
      </c>
      <c r="I114" s="9" t="s">
        <v>381</v>
      </c>
      <c r="J114" s="9">
        <v>-89.738718871999893</v>
      </c>
      <c r="K114" s="9">
        <v>13.724581929000101</v>
      </c>
      <c r="L114" s="11" t="str">
        <f>HYPERLINK(CONCATENATE("https://www.google.com/maps?q=",K114,",",J114),Tabla1[[#This Row],[ALBERGUE]])</f>
        <v>CASA COMUNAL MILAGRO NORTE</v>
      </c>
    </row>
    <row r="115" spans="2:12" ht="24.75" customHeight="1" x14ac:dyDescent="0.25">
      <c r="B115" s="7">
        <f>SUBTOTAL(103,$C$3:Tabla1[[#This Row],[ALBERGUE]])</f>
        <v>113</v>
      </c>
      <c r="C115" s="8" t="s">
        <v>382</v>
      </c>
      <c r="D115" s="9" t="s">
        <v>364</v>
      </c>
      <c r="E115" s="10" t="s">
        <v>383</v>
      </c>
      <c r="F115" s="9">
        <v>30</v>
      </c>
      <c r="G115" s="9"/>
      <c r="H115" s="14"/>
      <c r="I115" s="9"/>
      <c r="J115" s="9">
        <v>-89.558909</v>
      </c>
      <c r="K115" s="9">
        <v>13.697132</v>
      </c>
      <c r="L115" s="11" t="str">
        <f>HYPERLINK(CONCATENATE("https://www.google.com/maps?q=",K115,",",J115),Tabla1[[#This Row],[ALBERGUE]])</f>
        <v>PARROQUIA DE SAN JULIAN</v>
      </c>
    </row>
    <row r="116" spans="2:12" ht="29.25" customHeight="1" x14ac:dyDescent="0.25">
      <c r="B116" s="7">
        <f>SUBTOTAL(103,$C$3:Tabla1[[#This Row],[ALBERGUE]])</f>
        <v>114</v>
      </c>
      <c r="C116" s="8" t="s">
        <v>384</v>
      </c>
      <c r="D116" s="9" t="s">
        <v>364</v>
      </c>
      <c r="E116" s="10" t="s">
        <v>385</v>
      </c>
      <c r="F116" s="9">
        <v>16</v>
      </c>
      <c r="G116" s="9"/>
      <c r="H116" s="9" t="s">
        <v>386</v>
      </c>
      <c r="I116" s="9" t="s">
        <v>387</v>
      </c>
      <c r="J116" s="9">
        <v>-89.582831929999998</v>
      </c>
      <c r="K116" s="9">
        <v>13.61573669</v>
      </c>
      <c r="L116" s="11" t="str">
        <f>HYPERLINK(CONCATENATE("https://www.google.com/maps?q=",K116,",",J116),Tabla1[[#This Row],[ALBERGUE]])</f>
        <v>CASA COMUNAL SANTA ISABEL ISHAUTÁN</v>
      </c>
    </row>
    <row r="117" spans="2:12" ht="27.75" customHeight="1" x14ac:dyDescent="0.25">
      <c r="B117" s="7">
        <f>SUBTOTAL(103,$C$3:Tabla1[[#This Row],[ALBERGUE]])</f>
        <v>115</v>
      </c>
      <c r="C117" s="8" t="s">
        <v>388</v>
      </c>
      <c r="D117" s="9" t="s">
        <v>364</v>
      </c>
      <c r="E117" s="10" t="s">
        <v>385</v>
      </c>
      <c r="F117" s="9">
        <v>24</v>
      </c>
      <c r="G117" s="9"/>
      <c r="H117" s="9"/>
      <c r="I117" s="9"/>
      <c r="J117" s="9">
        <v>-89.583049290000005</v>
      </c>
      <c r="K117" s="9">
        <v>13.61584566</v>
      </c>
      <c r="L117" s="11" t="str">
        <f>HYPERLINK(CONCATENATE("https://www.google.com/maps?q=",K117,",",J117),Tabla1[[#This Row],[ALBERGUE]])</f>
        <v>IGLESIA CATOLICA SANTA ISABEL ISHUATAN</v>
      </c>
    </row>
    <row r="118" spans="2:12" ht="24.75" customHeight="1" x14ac:dyDescent="0.25">
      <c r="B118" s="7">
        <f>SUBTOTAL(103,$C$3:Tabla1[[#This Row],[ALBERGUE]])</f>
        <v>116</v>
      </c>
      <c r="C118" s="8" t="s">
        <v>389</v>
      </c>
      <c r="D118" s="9" t="s">
        <v>390</v>
      </c>
      <c r="E118" s="10" t="s">
        <v>391</v>
      </c>
      <c r="F118" s="9">
        <v>100</v>
      </c>
      <c r="G118" s="9"/>
      <c r="H118" s="9"/>
      <c r="I118" s="9"/>
      <c r="J118" s="9">
        <v>-88.488790278251201</v>
      </c>
      <c r="K118" s="9">
        <v>13.5077297025075</v>
      </c>
      <c r="L118" s="11" t="str">
        <f>HYPERLINK(CONCATENATE("https://www.google.com/maps?q=",K118,",",J118),Tabla1[[#This Row],[ALBERGUE]])</f>
        <v>CASA COMUNAL DE ALEGRIA</v>
      </c>
    </row>
    <row r="119" spans="2:12" ht="24.75" customHeight="1" x14ac:dyDescent="0.25">
      <c r="B119" s="7">
        <f>SUBTOTAL(103,$C$3:Tabla1[[#This Row],[ALBERGUE]])</f>
        <v>117</v>
      </c>
      <c r="C119" s="8" t="s">
        <v>392</v>
      </c>
      <c r="D119" s="9" t="s">
        <v>390</v>
      </c>
      <c r="E119" s="10" t="s">
        <v>391</v>
      </c>
      <c r="F119" s="9">
        <v>90</v>
      </c>
      <c r="G119" s="9"/>
      <c r="H119" s="9"/>
      <c r="I119" s="9"/>
      <c r="J119" s="9">
        <v>-88.488278835989107</v>
      </c>
      <c r="K119" s="9">
        <v>13.507744871584</v>
      </c>
      <c r="L119" s="11" t="str">
        <f>HYPERLINK(CONCATENATE("https://www.google.com/maps?q=",K119,",",J119),Tabla1[[#This Row],[ALBERGUE]])</f>
        <v>ANEXO CE</v>
      </c>
    </row>
    <row r="120" spans="2:12" ht="24.75" customHeight="1" x14ac:dyDescent="0.25">
      <c r="B120" s="7">
        <f>SUBTOTAL(103,$C$3:Tabla1[[#This Row],[ALBERGUE]])</f>
        <v>118</v>
      </c>
      <c r="C120" s="8" t="s">
        <v>393</v>
      </c>
      <c r="D120" s="9" t="s">
        <v>390</v>
      </c>
      <c r="E120" s="10" t="s">
        <v>394</v>
      </c>
      <c r="F120" s="9">
        <v>85</v>
      </c>
      <c r="G120" s="9"/>
      <c r="H120" s="9"/>
      <c r="I120" s="9"/>
      <c r="J120" s="9">
        <v>-88.531444966770195</v>
      </c>
      <c r="K120" s="9">
        <v>13.4972786790089</v>
      </c>
      <c r="L120" s="11" t="str">
        <f>HYPERLINK(CONCATENATE("https://www.google.com/maps?q=",K120,",",J120),Tabla1[[#This Row],[ALBERGUE]])</f>
        <v>SEDE GOBIERNO JOVEN</v>
      </c>
    </row>
    <row r="121" spans="2:12" ht="28.5" customHeight="1" x14ac:dyDescent="0.25">
      <c r="B121" s="7">
        <f>SUBTOTAL(103,$C$3:Tabla1[[#This Row],[ALBERGUE]])</f>
        <v>119</v>
      </c>
      <c r="C121" s="8" t="s">
        <v>395</v>
      </c>
      <c r="D121" s="9" t="s">
        <v>390</v>
      </c>
      <c r="E121" s="10" t="s">
        <v>396</v>
      </c>
      <c r="F121" s="9">
        <v>80</v>
      </c>
      <c r="G121" s="9"/>
      <c r="H121" s="9" t="s">
        <v>397</v>
      </c>
      <c r="I121" s="9" t="s">
        <v>398</v>
      </c>
      <c r="J121" s="9">
        <v>-88.372193235740099</v>
      </c>
      <c r="K121" s="9">
        <v>13.341506905830199</v>
      </c>
      <c r="L121" s="11" t="str">
        <f>HYPERLINK(CONCATENATE("https://www.google.com/maps?q=",K121,",",J121),Tabla1[[#This Row],[ALBERGUE]])</f>
        <v>CASA COMUNAL CONCEPCION BATRES</v>
      </c>
    </row>
    <row r="122" spans="2:12" ht="24.75" customHeight="1" x14ac:dyDescent="0.25">
      <c r="B122" s="7">
        <f>SUBTOTAL(103,$C$3:Tabla1[[#This Row],[ALBERGUE]])</f>
        <v>120</v>
      </c>
      <c r="C122" s="8" t="s">
        <v>399</v>
      </c>
      <c r="D122" s="9" t="s">
        <v>390</v>
      </c>
      <c r="E122" s="10" t="s">
        <v>400</v>
      </c>
      <c r="F122" s="9">
        <v>34</v>
      </c>
      <c r="G122" s="9"/>
      <c r="H122" s="9"/>
      <c r="I122" s="9"/>
      <c r="J122" s="9">
        <v>-88.426238299999994</v>
      </c>
      <c r="K122" s="9">
        <v>13.5579739</v>
      </c>
      <c r="L122" s="11" t="str">
        <f>HYPERLINK(CONCATENATE("https://www.google.com/maps?q=",K122,",",J122),Tabla1[[#This Row],[ALBERGUE]])</f>
        <v>CASA DE RETIRO EL TRIUNFO</v>
      </c>
    </row>
    <row r="123" spans="2:12" ht="24.75" customHeight="1" x14ac:dyDescent="0.25">
      <c r="B123" s="7">
        <f>SUBTOTAL(103,$C$3:Tabla1[[#This Row],[ALBERGUE]])</f>
        <v>121</v>
      </c>
      <c r="C123" s="8" t="s">
        <v>401</v>
      </c>
      <c r="D123" s="9" t="s">
        <v>390</v>
      </c>
      <c r="E123" s="10" t="s">
        <v>402</v>
      </c>
      <c r="F123" s="9">
        <v>700</v>
      </c>
      <c r="G123" s="9" t="s">
        <v>403</v>
      </c>
      <c r="H123" s="9" t="s">
        <v>404</v>
      </c>
      <c r="I123" s="9"/>
      <c r="J123" s="9">
        <v>-88.669867999999994</v>
      </c>
      <c r="K123" s="9">
        <v>13.40151</v>
      </c>
      <c r="L123" s="11" t="str">
        <f>HYPERLINK(CONCATENATE("https://www.google.com/maps?q=",K123,",",J123),Tabla1[[#This Row],[ALBERGUE]])</f>
        <v>MEGA ALBERGUE JIQUILISCO</v>
      </c>
    </row>
    <row r="124" spans="2:12" ht="24.75" customHeight="1" x14ac:dyDescent="0.25">
      <c r="B124" s="7">
        <f>SUBTOTAL(103,$C$3:Tabla1[[#This Row],[ALBERGUE]])</f>
        <v>122</v>
      </c>
      <c r="C124" s="8" t="s">
        <v>405</v>
      </c>
      <c r="D124" s="9" t="s">
        <v>390</v>
      </c>
      <c r="E124" s="10" t="s">
        <v>406</v>
      </c>
      <c r="F124" s="9">
        <v>90</v>
      </c>
      <c r="G124" s="9"/>
      <c r="H124" s="9"/>
      <c r="I124" s="9"/>
      <c r="J124" s="9">
        <v>-88.572065436191707</v>
      </c>
      <c r="K124" s="9">
        <v>13.5873541613296</v>
      </c>
      <c r="L124" s="11" t="str">
        <f>HYPERLINK(CONCATENATE("https://www.google.com/maps?q=",K124,",",J124),Tabla1[[#This Row],[ALBERGUE]])</f>
        <v>CASA DE ENCUENTRO JUVENIL SAN SIMON</v>
      </c>
    </row>
    <row r="125" spans="2:12" ht="24.75" customHeight="1" x14ac:dyDescent="0.25">
      <c r="B125" s="7">
        <f>SUBTOTAL(103,$C$3:Tabla1[[#This Row],[ALBERGUE]])</f>
        <v>123</v>
      </c>
      <c r="C125" s="8" t="s">
        <v>407</v>
      </c>
      <c r="D125" s="9" t="s">
        <v>390</v>
      </c>
      <c r="E125" s="10" t="s">
        <v>406</v>
      </c>
      <c r="F125" s="9">
        <v>60</v>
      </c>
      <c r="G125" s="9"/>
      <c r="H125" s="9"/>
      <c r="I125" s="9"/>
      <c r="J125" s="9">
        <v>-88.571847081162005</v>
      </c>
      <c r="K125" s="9">
        <v>13.5939710793581</v>
      </c>
      <c r="L125" s="11" t="str">
        <f>HYPERLINK(CONCATENATE("https://www.google.com/maps?q=",K125,",",J125),Tabla1[[#This Row],[ALBERGUE]])</f>
        <v>CASA COMUNAL CASERIO LA BARCA</v>
      </c>
    </row>
    <row r="126" spans="2:12" ht="24.75" customHeight="1" x14ac:dyDescent="0.25">
      <c r="B126" s="7">
        <f>SUBTOTAL(103,$C$3:Tabla1[[#This Row],[ALBERGUE]])</f>
        <v>124</v>
      </c>
      <c r="C126" s="8" t="s">
        <v>408</v>
      </c>
      <c r="D126" s="9" t="s">
        <v>390</v>
      </c>
      <c r="E126" s="10" t="s">
        <v>409</v>
      </c>
      <c r="F126" s="9">
        <v>85</v>
      </c>
      <c r="G126" s="9"/>
      <c r="H126" s="9"/>
      <c r="I126" s="9"/>
      <c r="J126" s="9">
        <v>-88.490924199999995</v>
      </c>
      <c r="K126" s="9">
        <v>13.4566122</v>
      </c>
      <c r="L126" s="11" t="str">
        <f>HYPERLINK(CONCATENATE("https://www.google.com/maps?q=",K126,",",J126),Tabla1[[#This Row],[ALBERGUE]])</f>
        <v>CASA COMUNAL TECAPAN</v>
      </c>
    </row>
    <row r="127" spans="2:12" ht="24.75" customHeight="1" x14ac:dyDescent="0.25">
      <c r="B127" s="7">
        <f>SUBTOTAL(103,$C$3:Tabla1[[#This Row],[ALBERGUE]])</f>
        <v>125</v>
      </c>
      <c r="C127" s="8" t="s">
        <v>410</v>
      </c>
      <c r="D127" s="9" t="s">
        <v>390</v>
      </c>
      <c r="E127" s="10" t="s">
        <v>411</v>
      </c>
      <c r="F127" s="9">
        <v>200</v>
      </c>
      <c r="G127" s="9"/>
      <c r="H127" s="9"/>
      <c r="I127" s="9"/>
      <c r="J127" s="9">
        <v>-88.435928150988801</v>
      </c>
      <c r="K127" s="9">
        <v>13.343520579411001</v>
      </c>
      <c r="L127" s="11" t="str">
        <f>HYPERLINK(CONCATENATE("https://www.google.com/maps?q=",K127,",",J127),Tabla1[[#This Row],[ALBERGUE]])</f>
        <v>GIMNASIO MUNICIPAL USULUTAN</v>
      </c>
    </row>
    <row r="128" spans="2:12" x14ac:dyDescent="0.25">
      <c r="F128" s="3">
        <f>SUBTOTAL(109,Tabla1[CAPACIDAD])</f>
        <v>8562</v>
      </c>
    </row>
    <row r="137" spans="10:10" x14ac:dyDescent="0.25">
      <c r="J137" s="19"/>
    </row>
  </sheetData>
  <mergeCells count="1">
    <mergeCell ref="B1:K1"/>
  </mergeCells>
  <pageMargins left="0.75" right="0.75" top="0.75" bottom="0.5" header="0.511811023622047" footer="0.511811023622047"/>
  <pageSetup orientation="landscape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ALBERGUES_0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Melvin Santiago Sandoval Lemus</dc:creator>
  <dc:description/>
  <cp:lastModifiedBy>Direccion Albergues</cp:lastModifiedBy>
  <cp:revision>0</cp:revision>
  <cp:lastPrinted>2024-01-10T21:19:33Z</cp:lastPrinted>
  <dcterms:created xsi:type="dcterms:W3CDTF">2023-11-09T20:09:16Z</dcterms:created>
  <dcterms:modified xsi:type="dcterms:W3CDTF">2024-04-16T16:22:58Z</dcterms:modified>
  <dc:language>es-SV</dc:language>
</cp:coreProperties>
</file>