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E JURIDICO\Desktop\OIR 2023\OIR JULIO 2023\"/>
    </mc:Choice>
  </mc:AlternateContent>
  <xr:revisionPtr revIDLastSave="0" documentId="8_{908F53EE-2102-4120-A146-C9DE63802D10}" xr6:coauthVersionLast="47" xr6:coauthVersionMax="47" xr10:uidLastSave="{00000000-0000-0000-0000-000000000000}"/>
  <bookViews>
    <workbookView xWindow="-120" yWindow="-120" windowWidth="20730" windowHeight="11040" xr2:uid="{E54C1421-8B55-4203-ABAC-5AB5FFDE1524}"/>
  </bookViews>
  <sheets>
    <sheet name="ORDENES DE COMPRA" sheetId="2" r:id="rId1"/>
    <sheet name="CONTRATO" sheetId="1" r:id="rId2"/>
  </sheets>
  <definedNames>
    <definedName name="_xlnm._FilterDatabase" localSheetId="1" hidden="1">CONTRATO!$A$3:$AH$23</definedName>
    <definedName name="_xlnm._FilterDatabase" localSheetId="0" hidden="1">'ORDENES DE COMPRA'!$A$4:$Q$38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N19" i="1"/>
  <c r="O37" i="2"/>
  <c r="O31" i="2"/>
  <c r="O27" i="2"/>
  <c r="G38" i="2"/>
  <c r="G32" i="2"/>
  <c r="I23" i="1"/>
  <c r="I20" i="1"/>
</calcChain>
</file>

<file path=xl/sharedStrings.xml><?xml version="1.0" encoding="utf-8"?>
<sst xmlns="http://schemas.openxmlformats.org/spreadsheetml/2006/main" count="452" uniqueCount="272">
  <si>
    <t xml:space="preserve">No. LG. </t>
  </si>
  <si>
    <t>Nombre proceso</t>
  </si>
  <si>
    <t>Monto adjudicado</t>
  </si>
  <si>
    <t>1</t>
  </si>
  <si>
    <t>2</t>
  </si>
  <si>
    <t>3</t>
  </si>
  <si>
    <t>No.  de O.C.</t>
  </si>
  <si>
    <t>Fecha de elaboración</t>
  </si>
  <si>
    <t>Bien o servicio</t>
  </si>
  <si>
    <t>Empresa Adjudicada</t>
  </si>
  <si>
    <t>Estado</t>
  </si>
  <si>
    <t>Unidad Solicitante</t>
  </si>
  <si>
    <t>NIT</t>
  </si>
  <si>
    <t>Administrador</t>
  </si>
  <si>
    <t>Fondos</t>
  </si>
  <si>
    <t>Plazo de Entrega</t>
  </si>
  <si>
    <t>Codigo COMPRASAL</t>
  </si>
  <si>
    <t>Observaciones</t>
  </si>
  <si>
    <t>Fecha de Distribucion</t>
  </si>
  <si>
    <t>No.</t>
  </si>
  <si>
    <t xml:space="preserve">TOTAL </t>
  </si>
  <si>
    <t>CODIGO COMPRASAL</t>
  </si>
  <si>
    <t>CLASIFICACION  DE EMPRESA</t>
  </si>
  <si>
    <t>NUMERO DE PROCESO</t>
  </si>
  <si>
    <t>CLASIFICACION DE LA EMPRESA</t>
  </si>
  <si>
    <t>Fecha de elaboracion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</si>
  <si>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</si>
  <si>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</si>
  <si>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</si>
  <si>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</si>
  <si>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</si>
  <si>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</si>
  <si>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</si>
  <si>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</si>
  <si>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</si>
  <si>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“Servicio de seguridad y vigilancia privada para el Hospital Nacional “Enfermera Angélica Vidal de Najarro” San Bartolo, año 2023”</t>
  </si>
  <si>
    <t>“Servicio de seguro para vehículos nacionales del Hospital Nacional “Enfermera Angélica Vidal de Najarro” San Bartolo, año 2023”</t>
  </si>
  <si>
    <t>“Servicio de Mantenimiento Preventivo y Correctivo de Software y Reloj Marcador del Hospital Nacional “Enfermera Angélica Vidal de Najarro” San Bartolo y CAE Apopa, año 2023”</t>
  </si>
  <si>
    <t>COMPRA DE PUBLICACIÓN EN PRENSA ESCRITA DE CONVOCATORIA LICITACIÓN PUBLICA No. 02/2023</t>
  </si>
  <si>
    <t>“Servicio de Imagenología para pacientes del Hospital Nacional “Enfermera Angelica Vidal de Najarro” San Bartolo año 2023”</t>
  </si>
  <si>
    <t>TIPO DE REPRESENTANTE</t>
  </si>
  <si>
    <t>COMPRA DE PUBLICACIÓN EN PRENSA ESCRITA DE CONVOCATORIA LICITACIÓN PUBLICA No. 03/2023</t>
  </si>
  <si>
    <t>EDITORA EL MUNDO, S.A.</t>
  </si>
  <si>
    <t>06141511670024</t>
  </si>
  <si>
    <t>MEDIANA</t>
  </si>
  <si>
    <t>HOMBRE</t>
  </si>
  <si>
    <t>LABORATORIO CLINICO</t>
  </si>
  <si>
    <t>LICDA. ISABEL MENDEZ</t>
  </si>
  <si>
    <t>GENERAL</t>
  </si>
  <si>
    <t>UNA SOLA 27 ENERO</t>
  </si>
  <si>
    <t>“Suministro de combustible diésel para calderas servido en camión cisterna y combustible diésel y gasolina para vehículos nacionales (cupones) del Hospital Nacional “Enfermera Angélica Vidal de Najarro” San Bartolo, año 2023”</t>
  </si>
  <si>
    <t>CONSERVACION Y MANTENIMIENTO</t>
  </si>
  <si>
    <t>LIC. ELY GOMEZ</t>
  </si>
  <si>
    <t>UNA SOLA 08 FEBRERO</t>
  </si>
  <si>
    <t>“Suministro de Productos Alimenticios para el Hospital Nacional “Enfermera Angélica Vidal de Najarro” San Bartolo, año 2023”</t>
  </si>
  <si>
    <t>“Suministro de Formulas Nutricionales para el Hospital Nacional “Enfermera Angélica Vidal de Najarro” San Bartolo, año 2023”</t>
  </si>
  <si>
    <t>004/2023</t>
  </si>
  <si>
    <t>COMPRA DE PUBLICACIÓN EN PRENSA ESCRITA DE AVISO DE RESULTADOS DE LICITACIÓN PUBLICA No. 01/2023</t>
  </si>
  <si>
    <t>ALIMENTACION Y DIETAS</t>
  </si>
  <si>
    <t>LIC. ADRIAN MARROQUIN</t>
  </si>
  <si>
    <t>COMPRA DE PUBLICACIÓN EN PRENSA ESCRITA DE AVISO DE CONVOCATORIA DE LICITACIÓN PUBLICA No. 04/2023</t>
  </si>
  <si>
    <t>009/2023</t>
  </si>
  <si>
    <t>COMPRA DE TELA PARA EL HNSB 2023 (ÍTEMS DESIERTO DE LA LIBRE GESTION 2022)</t>
  </si>
  <si>
    <t>010/2023</t>
  </si>
  <si>
    <t>ELABORACIÓN DE FORMULARIOS PARA ESDOMED DEL HNSB 2023</t>
  </si>
  <si>
    <t>006/2023</t>
  </si>
  <si>
    <t xml:space="preserve">COMPRA DE ACCESORIOS PARA FISIOTERAPIA DEL HNSB 2023   </t>
  </si>
  <si>
    <t xml:space="preserve">COMPRA DE COCINA Y MESA DE ACERO INOXIDABLE PARA EL HNSB 2023   </t>
  </si>
  <si>
    <t>007/2023</t>
  </si>
  <si>
    <t>012/2023</t>
  </si>
  <si>
    <t>COMPRA DE LEJÍA AL 12% PARA EL HNSB 2023</t>
  </si>
  <si>
    <t>018/2023</t>
  </si>
  <si>
    <t>COMPRA DE REPUESTO PARA EQUIPO DE ELECTROCIRUGÍA DEL HNSB 2023</t>
  </si>
  <si>
    <t>014/2023</t>
  </si>
  <si>
    <t xml:space="preserve">COMPRA DE CUPONES DE COMBUSTIBLE DIESEL Y GASOLINA PARA LOS VEHICULOS NACIONALES DEL HNSB </t>
  </si>
  <si>
    <t>“Servicios de Consultoría para Unidad de Epidemiologia del Hospital Nacional “Enfermera Angélica Vidal de Najarro” San Bartolo, año 2023”</t>
  </si>
  <si>
    <t>“Servicio de Estudios Histopatológicos (Biopsias) para el Hospital Nacional “Enfermera Angélica Vidal de Najarro” San Bartolo, año 2023”</t>
  </si>
  <si>
    <t>“Servicio de recolección, transporte, tratamiento y disposición final de desechos sólidos bio-infecciosos del Hospital Nacional “Enfermera Angélica Vidal de Najarro” San Bartolo, CAE Apopa y CAE San Martin, año 2023”</t>
  </si>
  <si>
    <t>“Suministro de Aire Medicinal Premium y Dióxido de Carbono Medicinal Premium para Hospital Nacional “Enfermera Angélica Vidal de Najarro” San Bartolo, año 2023”</t>
  </si>
  <si>
    <t>“Servicio de Lavado de Cisterna para el Hospital Nacional “Enfermera Angélica Vidal de Najarro” San Bartolo, año 2023”</t>
  </si>
  <si>
    <t>COMPRA DE MATERIALES DE FERRETERÍA PARA EL HNSB 2023</t>
  </si>
  <si>
    <t>015/2023</t>
  </si>
  <si>
    <t>COMPRA DE QUÍMICOS Y SAL INDUSTRIAL PARA USO DE CALDERAS DEL HNSB 2023</t>
  </si>
  <si>
    <t>016/2023</t>
  </si>
  <si>
    <t>COMPRA DE MEDICAMENTOS PARA HNSB 2023</t>
  </si>
  <si>
    <t>“Suministro de Insumos Médicos para el Hospital Nacional “Enfermera Angélica Vidal de Najarro” San Bartolo, año 2023”</t>
  </si>
  <si>
    <t>013/2023</t>
  </si>
  <si>
    <t>SUMINISTROS PARA EQUIPOS DE REPRODUCCIÓN DIGITAL DEL HNSB 2023</t>
  </si>
  <si>
    <t>005/2023</t>
  </si>
  <si>
    <t xml:space="preserve">COMPRA DE FIANZA DE CUMPLIMIENTO AMBIENTAL DEL HNSB 2023   </t>
  </si>
  <si>
    <t>LA CENRAL DE SEGUROS Y FIANZAS, S.A.</t>
  </si>
  <si>
    <t>0614407830018</t>
  </si>
  <si>
    <t>-</t>
  </si>
  <si>
    <t>EPIDEMIOLOGIA</t>
  </si>
  <si>
    <t>LIC. VERONICA LANDAVERDE</t>
  </si>
  <si>
    <t>PROPIOS</t>
  </si>
  <si>
    <t>15 DIAS CALENDARIO</t>
  </si>
  <si>
    <t>20 DE FEBRERO</t>
  </si>
  <si>
    <t>ALMACENES PACIFICO JORGE PACIFIO HASBUN, S.A. DE C.V.</t>
  </si>
  <si>
    <t>06142003630018</t>
  </si>
  <si>
    <t>GRANDE</t>
  </si>
  <si>
    <t>RECURSOS HUMANOS</t>
  </si>
  <si>
    <t>LIC. CARLOS RUIZ</t>
  </si>
  <si>
    <t>2 DIAS HABILES</t>
  </si>
  <si>
    <t>PRINT RUNNING, S.A. DE C.V.</t>
  </si>
  <si>
    <t>06141807221021</t>
  </si>
  <si>
    <t>MICROEMPRESA</t>
  </si>
  <si>
    <t>ESDOMED</t>
  </si>
  <si>
    <t>SRA. JEANINNE V</t>
  </si>
  <si>
    <t xml:space="preserve">GENERAL </t>
  </si>
  <si>
    <t>SERVICOS TECNICOS MEDICOS, S.A. DE C.V.</t>
  </si>
  <si>
    <t>06140905981011</t>
  </si>
  <si>
    <t>FISIOTERAPIA</t>
  </si>
  <si>
    <t>LIC. NATALIA ANTONIO</t>
  </si>
  <si>
    <t>CESAR AUGUSTO ESCALANTE HERNANDEZ</t>
  </si>
  <si>
    <t>02610229</t>
  </si>
  <si>
    <t>PEQUEÑA</t>
  </si>
  <si>
    <t>MANTENIMIENTO</t>
  </si>
  <si>
    <t>LIC. SANDRA NAVARRO</t>
  </si>
  <si>
    <t>10 DIAS HABILES</t>
  </si>
  <si>
    <t>JOSE EDGARDO HERNANDEZ PINEDA</t>
  </si>
  <si>
    <t>003096979</t>
  </si>
  <si>
    <t>EMPRENDIMIENTO</t>
  </si>
  <si>
    <t>10 DIAS CALENDARIO</t>
  </si>
  <si>
    <t>SISTEMAS BIOMEDICOS, S.A. DE C.V.</t>
  </si>
  <si>
    <t>06142103051038</t>
  </si>
  <si>
    <t>SR. LEOPOLDO MARTINEZ</t>
  </si>
  <si>
    <t>60 DIAS HABILES</t>
  </si>
  <si>
    <t>INVERSIONES LA JOYA, S.A. DE C.V.</t>
  </si>
  <si>
    <t>06141107131064</t>
  </si>
  <si>
    <t>SR. SALVADOR CASTILLO</t>
  </si>
  <si>
    <t>017/2023</t>
  </si>
  <si>
    <t>MEDICO ASESOR DE SUMINISTROS</t>
  </si>
  <si>
    <t>LIC RAMIRO PORTILLO</t>
  </si>
  <si>
    <t>27 DE MARZO</t>
  </si>
  <si>
    <t>008/223</t>
  </si>
  <si>
    <t>GRUPO PRODUCTO EQUIPOS SERVICIOS, S.A. DE C.V.</t>
  </si>
  <si>
    <t>ING. GIOVANNI AMAYA</t>
  </si>
  <si>
    <t>14 DIAS HABILES</t>
  </si>
  <si>
    <t>COMPRA DE MATERIALES DE FERRETERÍA PARA EL HNSB 2024</t>
  </si>
  <si>
    <t>15 DIAS HABILES</t>
  </si>
  <si>
    <t>COMPRA DE MATERIALES DE FERRETERÍA PARA EL HNSB 2025</t>
  </si>
  <si>
    <t>COMPRA DE MATERIALES DE FERRETERÍA PARA EL HNSB 2026</t>
  </si>
  <si>
    <t>COMPRA DE MATERIALES DE FERRETERÍA PARA EL HNSB 2027</t>
  </si>
  <si>
    <t>ROBIN ANTONIO HERNANDEZ PAZ</t>
  </si>
  <si>
    <t>067080689</t>
  </si>
  <si>
    <t>6 DIAS HABILES</t>
  </si>
  <si>
    <t>06141505161020</t>
  </si>
  <si>
    <t>047666350</t>
  </si>
  <si>
    <t>055062201</t>
  </si>
  <si>
    <t>06142702191077</t>
  </si>
  <si>
    <t>KAREN GABRIELA CABRERA SIBRIAN</t>
  </si>
  <si>
    <t>KAREN IVONNE GUERRA CRESPIN</t>
  </si>
  <si>
    <t>SUMINISTRO COMERCIAL, S.A. DE C.V.</t>
  </si>
  <si>
    <t>CONTRATOS ENERO - MARZO 2023</t>
  </si>
  <si>
    <t>SEGUROS E INVERSIONES, S.A.</t>
  </si>
  <si>
    <t>SSELIMZA, S.A. DE C.V.</t>
  </si>
  <si>
    <t>PASTRANA, S.A. DE C.V.</t>
  </si>
  <si>
    <t>C. IMBERTON, S.A. DE C.V.</t>
  </si>
  <si>
    <t>IBS, S.A. DE C.V.</t>
  </si>
  <si>
    <t>MAURICIO ANTONIO RODRIGUEZ RIVERA</t>
  </si>
  <si>
    <t>SALVADOR LOPEZ HERNADEZ</t>
  </si>
  <si>
    <t>VICTOR MANUEL MENDOZA OSOARIO</t>
  </si>
  <si>
    <t>ITR DE LE SLAVADOR, S.A. DE C.V.</t>
  </si>
  <si>
    <t>INFRA DE EL SLAVADOR, S.A. DE C.V.</t>
  </si>
  <si>
    <t>LUIS ALONSO RAMIREZ CHICAS</t>
  </si>
  <si>
    <t>BIOCAM TECNOLOGIA, S.A. DE C.V.</t>
  </si>
  <si>
    <t>02/2023</t>
  </si>
  <si>
    <t>06/2023</t>
  </si>
  <si>
    <t>05/2023</t>
  </si>
  <si>
    <t>13/2023</t>
  </si>
  <si>
    <t>10/2023</t>
  </si>
  <si>
    <t>11/2023</t>
  </si>
  <si>
    <t>14/2023</t>
  </si>
  <si>
    <t>12/2023</t>
  </si>
  <si>
    <t>03/2023</t>
  </si>
  <si>
    <t>20/2023</t>
  </si>
  <si>
    <t>17/2023</t>
  </si>
  <si>
    <t>18/2023</t>
  </si>
  <si>
    <t>20230003</t>
  </si>
  <si>
    <t>20230005</t>
  </si>
  <si>
    <t>20230007</t>
  </si>
  <si>
    <t>20230017</t>
  </si>
  <si>
    <t>20230011</t>
  </si>
  <si>
    <t>20230015</t>
  </si>
  <si>
    <t>20230018</t>
  </si>
  <si>
    <t>20230013</t>
  </si>
  <si>
    <t>20230004</t>
  </si>
  <si>
    <t>20230029</t>
  </si>
  <si>
    <t>20230025</t>
  </si>
  <si>
    <t>20230026</t>
  </si>
  <si>
    <t>06141202620014</t>
  </si>
  <si>
    <t>06141508011061</t>
  </si>
  <si>
    <t>06142104901019</t>
  </si>
  <si>
    <t>06140812610145</t>
  </si>
  <si>
    <t>06142607101060</t>
  </si>
  <si>
    <t>007005077</t>
  </si>
  <si>
    <t>06141805510061</t>
  </si>
  <si>
    <t>17575314</t>
  </si>
  <si>
    <t>06141910650033</t>
  </si>
  <si>
    <t>0614220277023</t>
  </si>
  <si>
    <t>017410672</t>
  </si>
  <si>
    <t>06141506051015</t>
  </si>
  <si>
    <t>SR. CARLOS CASTILLO</t>
  </si>
  <si>
    <t>DRA. PATRICIA ROMERO</t>
  </si>
  <si>
    <t>LIC. RAMIRO PORTILLO</t>
  </si>
  <si>
    <t>LICDA. LAURA PEÑA</t>
  </si>
  <si>
    <t>LICDA. VERONICA LANDAVERDE</t>
  </si>
  <si>
    <t>PROCESO DE COMPRAS REALIZADAS</t>
  </si>
  <si>
    <t>APK INC, S.A. DE C.V.</t>
  </si>
  <si>
    <t>06141209071015</t>
  </si>
  <si>
    <t>SR. ALEXANDER RODRIGUEZ</t>
  </si>
  <si>
    <t>5 DIAS HABILES</t>
  </si>
  <si>
    <t>GREENTECH WATER SOLUTIONS, S.A. DE C.V.</t>
  </si>
  <si>
    <t>06142806221059</t>
  </si>
  <si>
    <t>ORDENES DE COMPRA ENERO - JUNIO 2023</t>
  </si>
  <si>
    <t>TOTAL (JUNIO 2023)</t>
  </si>
  <si>
    <t>06141512001054</t>
  </si>
  <si>
    <t>GRUPO PAIL, S.A. DE C.V.</t>
  </si>
  <si>
    <t>QUIMEX, S.A. DE C.V.</t>
  </si>
  <si>
    <t>06140506860026</t>
  </si>
  <si>
    <t>FARMACEUTICOS EQUIVALENTES, S.A. DE C.V.</t>
  </si>
  <si>
    <t>06142707041014</t>
  </si>
  <si>
    <t xml:space="preserve">GRUPO EDSOM, S.A. DE C.V. </t>
  </si>
  <si>
    <t>06142202161040</t>
  </si>
  <si>
    <t>INFORMATICA</t>
  </si>
  <si>
    <t>TEC. ROGER QUINTANILLA</t>
  </si>
  <si>
    <t xml:space="preserve">SISTEMAS FLEXIBLES, S.A. DE C.V. </t>
  </si>
  <si>
    <t>06142108151065</t>
  </si>
  <si>
    <t xml:space="preserve">D P G, S. A. DE C. V. </t>
  </si>
  <si>
    <t>06140902941060</t>
  </si>
  <si>
    <t xml:space="preserve">PRINTER DE EL SALVADOR, S.A. DE C.V </t>
  </si>
  <si>
    <t>06142203101024</t>
  </si>
  <si>
    <t>LACAP</t>
  </si>
  <si>
    <t>LCP</t>
  </si>
  <si>
    <t xml:space="preserve">INLAB MEDIC, S.A. DE C.V. </t>
  </si>
  <si>
    <t>06141808101070</t>
  </si>
  <si>
    <t>“Suministro de Reactivos y otros Productos de Laboratorio Clínico, Anestesiología y Colorantes para el área de Ginecología para año 2023”</t>
  </si>
  <si>
    <t>CP-02-2023OC</t>
  </si>
  <si>
    <t>3216-2023-P0004</t>
  </si>
  <si>
    <t>LIC. ISABEL MENDEZ</t>
  </si>
  <si>
    <t xml:space="preserve">FARLAB, S.A. DE C.V. </t>
  </si>
  <si>
    <t>06142909951047</t>
  </si>
  <si>
    <t xml:space="preserve">FALMAR, S.A. DE C.V. </t>
  </si>
  <si>
    <t>06143103870040</t>
  </si>
  <si>
    <t xml:space="preserve">3216-2023-P0007	</t>
  </si>
  <si>
    <t>CP-06-2023OC</t>
  </si>
  <si>
    <t xml:space="preserve">Compra de Hipoclorito de Calcio granulado al 70 por ciento para año 2023	</t>
  </si>
  <si>
    <t>PRODIVERSAL, S.A. DE C.V.</t>
  </si>
  <si>
    <t>06140103161094</t>
  </si>
  <si>
    <t>PEQUÑA</t>
  </si>
  <si>
    <t>13</t>
  </si>
  <si>
    <t>14</t>
  </si>
  <si>
    <t>15</t>
  </si>
  <si>
    <t>16</t>
  </si>
  <si>
    <t>17</t>
  </si>
  <si>
    <t>EQUITEC, S.A. DE C.V.</t>
  </si>
  <si>
    <t>20230036</t>
  </si>
  <si>
    <t>23/2023</t>
  </si>
  <si>
    <t>NIPRO MEDICAL CORPORATION SUCURSAL EL SALVADOR</t>
  </si>
  <si>
    <t>EVERGRAND, S.A. DE C.V.</t>
  </si>
  <si>
    <t>DIPROMEQUI, S.A. DE C.V.</t>
  </si>
  <si>
    <t>TROPIGAS DE EL SALVADOR, S.A</t>
  </si>
  <si>
    <t>CP-04-2023C</t>
  </si>
  <si>
    <t xml:space="preserve">3216-2023-P0005	</t>
  </si>
  <si>
    <t>SUMINISTRO DE GAS LICUADO PROPANO Y CILINDROS DE GAS PROPANO PARA 
EL AÑO 2023</t>
  </si>
  <si>
    <t>06140404921027</t>
  </si>
  <si>
    <t>94502202961014</t>
  </si>
  <si>
    <t>06143007941037</t>
  </si>
  <si>
    <t>06141001081076</t>
  </si>
  <si>
    <t>96422206810012</t>
  </si>
  <si>
    <t>TOTAL (MAYO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</si>
</sst>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dd/mm/yyyy;@"/>
    <numFmt numFmtId="165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6"/>
      <color theme="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 vertical="center" wrapText="1"/>
    </xf>
    <xf numFmtId="44" fontId="7" fillId="0" borderId="0" xfId="1" applyFont="1"/>
    <xf numFmtId="0" fontId="7" fillId="0" borderId="0" xfId="0" applyFont="1" applyAlignment="1">
      <alignment horizontal="center" vertical="center"/>
    </xf>
    <xf numFmtId="44" fontId="7" fillId="0" borderId="0" xfId="1" applyFont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15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8" fontId="6" fillId="0" borderId="0" xfId="0" applyNumberFormat="1" applyFont="1" applyAlignment="1">
      <alignment horizontal="center" vertical="center"/>
    </xf>
    <xf numFmtId="8" fontId="7" fillId="0" borderId="0" xfId="0" applyNumberFormat="1" applyFont="1"/>
    <xf numFmtId="4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44" fontId="9" fillId="0" borderId="1" xfId="0" applyNumberFormat="1" applyFont="1" applyBorder="1"/>
    <xf numFmtId="165" fontId="7" fillId="0" borderId="0" xfId="0" applyNumberFormat="1" applyFont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7" fillId="0" borderId="0" xfId="0" applyNumberFormat="1" applyFont="1" applyAlignment="1">
      <alignment horizontal="center"/>
    </xf>
    <xf numFmtId="44" fontId="7" fillId="0" borderId="0" xfId="0" applyNumberFormat="1" applyFont="1"/>
    <xf numFmtId="44" fontId="7" fillId="0" borderId="3" xfId="1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49" fontId="7" fillId="0" borderId="3" xfId="1" applyNumberFormat="1" applyFont="1" applyFill="1" applyBorder="1" applyAlignment="1">
      <alignment horizontal="center" vertical="center" wrapText="1"/>
    </xf>
    <xf numFmtId="15" fontId="7" fillId="0" borderId="3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44" fontId="7" fillId="0" borderId="7" xfId="1" applyFont="1" applyFill="1" applyBorder="1" applyAlignment="1">
      <alignment horizontal="center" vertical="center" wrapText="1"/>
    </xf>
    <xf numFmtId="49" fontId="7" fillId="0" borderId="7" xfId="1" applyNumberFormat="1" applyFont="1" applyFill="1" applyBorder="1" applyAlignment="1">
      <alignment horizontal="center" vertical="center" wrapText="1"/>
    </xf>
    <xf numFmtId="15" fontId="7" fillId="0" borderId="7" xfId="0" applyNumberFormat="1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165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44" fontId="7" fillId="0" borderId="1" xfId="0" applyNumberFormat="1" applyFont="1" applyBorder="1" applyAlignment="1">
      <alignment vertical="center" wrapText="1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44" fontId="6" fillId="4" borderId="3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353788</xdr:colOff>
      <xdr:row>0</xdr:row>
      <xdr:rowOff>27214</xdr:rowOff>
    </xdr:from>
    <xdr:to>
      <xdr:col>3</xdr:col>
      <xdr:colOff>479822</xdr:colOff>
      <xdr:row>1</xdr:row>
      <xdr:rowOff>231321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AD4D44-0BCB-47B7-9963-4C96D38DF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88" y="27214"/>
          <a:ext cx="2534498" cy="1020536"/>
        </a:xfrm>
        <a:prstGeom prst="rect">
          <a:avLst/>
        </a:prstGeom>
      </xdr:spPr>
    </xdr:pic>
    <xdr:clientData/>
  </xdr:twoCellAnchor>
  <xdr:twoCellAnchor editAs="oneCell">
    <xdr:from>
      <xdr:col>13</xdr:col>
      <xdr:colOff>1153582</xdr:colOff>
      <xdr:row>0</xdr:row>
      <xdr:rowOff>0</xdr:rowOff>
    </xdr:from>
    <xdr:to>
      <xdr:col>14</xdr:col>
      <xdr:colOff>1852082</xdr:colOff>
      <xdr:row>1</xdr:row>
      <xdr:rowOff>232891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133008-E34E-4C20-B840-6BCF924B5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6415" y="0"/>
          <a:ext cx="2370667" cy="10478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125187</xdr:colOff>
      <xdr:row>0</xdr:row>
      <xdr:rowOff>17688</xdr:rowOff>
    </xdr:from>
    <xdr:to>
      <xdr:col>2</xdr:col>
      <xdr:colOff>114299</xdr:colOff>
      <xdr:row>2</xdr:row>
      <xdr:rowOff>3224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311048B-435B-422A-8A6B-91030DB76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87" y="17688"/>
          <a:ext cx="1865537" cy="861836"/>
        </a:xfrm>
        <a:prstGeom prst="rect">
          <a:avLst/>
        </a:prstGeom>
      </xdr:spPr>
    </xdr:pic>
    <xdr:clientData/>
  </xdr:twoCellAnchor>
  <xdr:twoCellAnchor editAs="oneCell">
    <xdr:from>
      <xdr:col>12</xdr:col>
      <xdr:colOff>612322</xdr:colOff>
      <xdr:row>0</xdr:row>
      <xdr:rowOff>0</xdr:rowOff>
    </xdr:from>
    <xdr:to>
      <xdr:col>13</xdr:col>
      <xdr:colOff>1020537</xdr:colOff>
      <xdr:row>2</xdr:row>
      <xdr:rowOff>1336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ACAD9C2-CE48-4F2D-B537-AE572F441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643" y="0"/>
          <a:ext cx="1986644" cy="875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0BF85-5BBD-4A57-A18F-F8A13F4139E2}">
  <sheetPr>
    <tabColor theme="9" tint="-0.249977111117893"/>
    <pageSetUpPr fitToPage="1"/>
  </sheetPr>
  <dimension ref="A1:Q45"/>
  <sheetViews>
    <sheetView tabSelected="1" topLeftCell="A33" zoomScale="70" zoomScaleNormal="70" workbookViewId="0">
      <selection activeCell="H36" sqref="H36"/>
    </sheetView>
  </sheetViews>
  <sheetFormatPr baseColWidth="10" defaultRowHeight="15.75" x14ac:dyDescent="0.25"/>
  <cols>
    <col min="1" max="1" width="9" style="8" bestFit="1" customWidth="1"/>
    <col min="2" max="2" width="13.42578125" style="24" bestFit="1" customWidth="1"/>
    <col min="3" max="3" width="13.42578125" style="24" customWidth="1"/>
    <col min="4" max="4" width="11" style="8" customWidth="1"/>
    <col min="5" max="5" width="26.85546875" style="8" customWidth="1"/>
    <col min="6" max="6" width="27.85546875" style="3" customWidth="1"/>
    <col min="7" max="7" width="13.42578125" style="9" bestFit="1" customWidth="1"/>
    <col min="8" max="8" width="20.85546875" style="25" bestFit="1" customWidth="1"/>
    <col min="9" max="9" width="20.85546875" style="25" customWidth="1"/>
    <col min="10" max="10" width="20.85546875" style="25" hidden="1" customWidth="1"/>
    <col min="11" max="11" width="20.7109375" style="3" bestFit="1" customWidth="1"/>
    <col min="12" max="12" width="23.140625" style="3" bestFit="1" customWidth="1"/>
    <col min="13" max="13" width="11.5703125" style="8" customWidth="1"/>
    <col min="14" max="14" width="25" style="8" customWidth="1"/>
    <col min="15" max="15" width="30.140625" style="8" bestFit="1" customWidth="1"/>
    <col min="16" max="16" width="14" style="2" customWidth="1"/>
    <col min="17" max="17" width="13.5703125" style="2" bestFit="1" customWidth="1"/>
    <col min="18" max="16384" width="11.42578125" style="2"/>
  </cols>
  <sheetData>
    <row r="1" spans="1:17" ht="63.75" customHeight="1" x14ac:dyDescent="0.35">
      <c r="A1" s="54" t="s">
        <v>208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7" ht="21" x14ac:dyDescent="0.25">
      <c r="A2" s="55" t="s">
        <v>215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7" ht="21" x14ac:dyDescent="0.25">
      <c r="A3" s="59" t="s">
        <v>233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7" s="1" customFormat="1" ht="45" x14ac:dyDescent="0.25">
      <c r="A4" s="10" t="s">
        <v>6</v>
      </c>
      <c r="B4" s="11" t="s">
        <v>7</v>
      </c>
      <c r="C4" s="11" t="s">
        <v>23</v>
      </c>
      <c r="D4" s="10" t="s">
        <v>21</v>
      </c>
      <c r="E4" s="10" t="s">
        <v>8</v>
      </c>
      <c r="F4" s="10" t="s">
        <v>9</v>
      </c>
      <c r="G4" s="12" t="s">
        <v>2</v>
      </c>
      <c r="H4" s="13" t="s">
        <v>12</v>
      </c>
      <c r="I4" s="13" t="s">
        <v>22</v>
      </c>
      <c r="J4" s="13" t="s">
        <v>40</v>
      </c>
      <c r="K4" s="10" t="s">
        <v>11</v>
      </c>
      <c r="L4" s="10" t="s">
        <v>13</v>
      </c>
      <c r="M4" s="10" t="s">
        <v>14</v>
      </c>
      <c r="N4" s="10" t="s">
        <v>15</v>
      </c>
      <c r="O4" s="10" t="s">
        <v>10</v>
      </c>
    </row>
    <row r="5" spans="1:17" ht="21" x14ac:dyDescent="0.25">
      <c r="A5" s="58" t="s">
        <v>233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1:17" s="19" customFormat="1" ht="78.75" x14ac:dyDescent="0.25">
      <c r="A6" s="5">
        <v>1</v>
      </c>
      <c r="B6" s="15">
        <v>44950</v>
      </c>
      <c r="C6" s="15">
        <v>44927</v>
      </c>
      <c r="D6" s="5">
        <v>20230001</v>
      </c>
      <c r="E6" s="5" t="s">
        <v>38</v>
      </c>
      <c r="F6" s="5" t="s">
        <v>42</v>
      </c>
      <c r="G6" s="16">
        <v>91.53</v>
      </c>
      <c r="H6" s="17" t="s">
        <v>43</v>
      </c>
      <c r="I6" s="17" t="s">
        <v>44</v>
      </c>
      <c r="J6" s="17" t="s">
        <v>45</v>
      </c>
      <c r="K6" s="5" t="s">
        <v>46</v>
      </c>
      <c r="L6" s="5" t="s">
        <v>47</v>
      </c>
      <c r="M6" s="5" t="s">
        <v>48</v>
      </c>
      <c r="N6" s="18" t="s">
        <v>49</v>
      </c>
      <c r="O6" s="5"/>
      <c r="P6" s="2"/>
      <c r="Q6" s="2"/>
    </row>
    <row r="7" spans="1:17" s="19" customFormat="1" ht="78.75" x14ac:dyDescent="0.25">
      <c r="A7" s="5">
        <v>2</v>
      </c>
      <c r="B7" s="15">
        <v>44960</v>
      </c>
      <c r="C7" s="15">
        <v>44986</v>
      </c>
      <c r="D7" s="5">
        <v>20230008</v>
      </c>
      <c r="E7" s="5" t="s">
        <v>41</v>
      </c>
      <c r="F7" s="5" t="s">
        <v>42</v>
      </c>
      <c r="G7" s="16">
        <v>91.53</v>
      </c>
      <c r="H7" s="17" t="s">
        <v>43</v>
      </c>
      <c r="I7" s="17" t="s">
        <v>44</v>
      </c>
      <c r="J7" s="17" t="s">
        <v>45</v>
      </c>
      <c r="K7" s="5" t="s">
        <v>51</v>
      </c>
      <c r="L7" s="5" t="s">
        <v>52</v>
      </c>
      <c r="M7" s="5" t="s">
        <v>48</v>
      </c>
      <c r="N7" s="18" t="s">
        <v>53</v>
      </c>
      <c r="O7" s="5"/>
      <c r="P7" s="2"/>
      <c r="Q7" s="2"/>
    </row>
    <row r="8" spans="1:17" s="19" customFormat="1" ht="78.75" x14ac:dyDescent="0.25">
      <c r="A8" s="5">
        <v>3</v>
      </c>
      <c r="B8" s="15">
        <v>44974</v>
      </c>
      <c r="C8" s="15" t="s">
        <v>56</v>
      </c>
      <c r="D8" s="5">
        <v>20230012</v>
      </c>
      <c r="E8" s="5" t="s">
        <v>57</v>
      </c>
      <c r="F8" s="5" t="s">
        <v>42</v>
      </c>
      <c r="G8" s="16">
        <v>91.53</v>
      </c>
      <c r="H8" s="17" t="s">
        <v>43</v>
      </c>
      <c r="I8" s="17" t="s">
        <v>44</v>
      </c>
      <c r="J8" s="17" t="s">
        <v>45</v>
      </c>
      <c r="K8" s="5" t="s">
        <v>58</v>
      </c>
      <c r="L8" s="5" t="s">
        <v>59</v>
      </c>
      <c r="M8" s="5" t="s">
        <v>48</v>
      </c>
      <c r="N8" s="5" t="s">
        <v>97</v>
      </c>
      <c r="O8" s="5"/>
      <c r="P8" s="2"/>
      <c r="Q8" s="2"/>
    </row>
    <row r="9" spans="1:17" s="19" customFormat="1" ht="63" x14ac:dyDescent="0.25">
      <c r="A9" s="5">
        <v>4</v>
      </c>
      <c r="B9" s="15">
        <v>44978</v>
      </c>
      <c r="C9" s="15" t="s">
        <v>88</v>
      </c>
      <c r="D9" s="5">
        <v>20230014</v>
      </c>
      <c r="E9" s="5" t="s">
        <v>89</v>
      </c>
      <c r="F9" s="5" t="s">
        <v>90</v>
      </c>
      <c r="G9" s="6">
        <v>167.24</v>
      </c>
      <c r="H9" s="20" t="s">
        <v>91</v>
      </c>
      <c r="I9" s="20" t="s">
        <v>92</v>
      </c>
      <c r="J9" s="20" t="s">
        <v>92</v>
      </c>
      <c r="K9" s="5" t="s">
        <v>93</v>
      </c>
      <c r="L9" s="5" t="s">
        <v>94</v>
      </c>
      <c r="M9" s="5" t="s">
        <v>95</v>
      </c>
      <c r="N9" s="18" t="s">
        <v>96</v>
      </c>
      <c r="O9" s="5"/>
      <c r="P9" s="2"/>
      <c r="Q9" s="34"/>
    </row>
    <row r="10" spans="1:17" s="19" customFormat="1" ht="63" x14ac:dyDescent="0.25">
      <c r="A10" s="5">
        <v>5</v>
      </c>
      <c r="B10" s="15">
        <v>44988</v>
      </c>
      <c r="C10" s="15" t="s">
        <v>61</v>
      </c>
      <c r="D10" s="5">
        <v>20230020</v>
      </c>
      <c r="E10" s="5" t="s">
        <v>62</v>
      </c>
      <c r="F10" s="5" t="s">
        <v>98</v>
      </c>
      <c r="G10" s="6">
        <v>347.49</v>
      </c>
      <c r="H10" s="20" t="s">
        <v>99</v>
      </c>
      <c r="I10" s="20" t="s">
        <v>100</v>
      </c>
      <c r="J10" s="20" t="s">
        <v>92</v>
      </c>
      <c r="K10" s="5" t="s">
        <v>101</v>
      </c>
      <c r="L10" s="5" t="s">
        <v>102</v>
      </c>
      <c r="M10" s="5" t="s">
        <v>48</v>
      </c>
      <c r="N10" s="18" t="s">
        <v>103</v>
      </c>
      <c r="O10" s="5"/>
      <c r="P10" s="2"/>
      <c r="Q10" s="34"/>
    </row>
    <row r="11" spans="1:17" s="19" customFormat="1" ht="47.25" x14ac:dyDescent="0.25">
      <c r="A11" s="5">
        <v>6</v>
      </c>
      <c r="B11" s="15">
        <v>44991</v>
      </c>
      <c r="C11" s="15" t="s">
        <v>63</v>
      </c>
      <c r="D11" s="5">
        <v>20230022</v>
      </c>
      <c r="E11" s="5" t="s">
        <v>64</v>
      </c>
      <c r="F11" s="5" t="s">
        <v>104</v>
      </c>
      <c r="G11" s="6">
        <v>6850</v>
      </c>
      <c r="H11" s="20" t="s">
        <v>105</v>
      </c>
      <c r="I11" s="20" t="s">
        <v>106</v>
      </c>
      <c r="J11" s="20" t="s">
        <v>92</v>
      </c>
      <c r="K11" s="5" t="s">
        <v>107</v>
      </c>
      <c r="L11" s="5" t="s">
        <v>108</v>
      </c>
      <c r="M11" s="5" t="s">
        <v>109</v>
      </c>
      <c r="N11" s="5" t="s">
        <v>96</v>
      </c>
      <c r="O11" s="5"/>
      <c r="P11" s="2"/>
      <c r="Q11" s="2"/>
    </row>
    <row r="12" spans="1:17" s="19" customFormat="1" ht="47.25" x14ac:dyDescent="0.25">
      <c r="A12" s="5">
        <v>7</v>
      </c>
      <c r="B12" s="15">
        <v>44992</v>
      </c>
      <c r="C12" s="15" t="s">
        <v>65</v>
      </c>
      <c r="D12" s="5">
        <v>20230016</v>
      </c>
      <c r="E12" s="5" t="s">
        <v>66</v>
      </c>
      <c r="F12" s="5" t="s">
        <v>110</v>
      </c>
      <c r="G12" s="6">
        <v>830</v>
      </c>
      <c r="H12" s="20" t="s">
        <v>111</v>
      </c>
      <c r="I12" s="20" t="s">
        <v>44</v>
      </c>
      <c r="J12" s="20"/>
      <c r="K12" s="5" t="s">
        <v>112</v>
      </c>
      <c r="L12" s="5" t="s">
        <v>113</v>
      </c>
      <c r="M12" s="5" t="s">
        <v>48</v>
      </c>
      <c r="N12" s="18" t="s">
        <v>96</v>
      </c>
      <c r="O12" s="5"/>
      <c r="P12" s="2"/>
      <c r="Q12" s="2"/>
    </row>
    <row r="13" spans="1:17" s="19" customFormat="1" ht="63" x14ac:dyDescent="0.25">
      <c r="A13" s="5">
        <v>8</v>
      </c>
      <c r="B13" s="15">
        <v>44993</v>
      </c>
      <c r="C13" s="15" t="s">
        <v>68</v>
      </c>
      <c r="D13" s="5">
        <v>20230019</v>
      </c>
      <c r="E13" s="5" t="s">
        <v>67</v>
      </c>
      <c r="F13" s="5" t="s">
        <v>114</v>
      </c>
      <c r="G13" s="6">
        <v>5850</v>
      </c>
      <c r="H13" s="20" t="s">
        <v>115</v>
      </c>
      <c r="I13" s="20" t="s">
        <v>116</v>
      </c>
      <c r="J13" s="20"/>
      <c r="K13" s="5" t="s">
        <v>117</v>
      </c>
      <c r="L13" s="5" t="s">
        <v>118</v>
      </c>
      <c r="M13" s="5" t="s">
        <v>48</v>
      </c>
      <c r="N13" s="18" t="s">
        <v>119</v>
      </c>
      <c r="O13" s="5"/>
      <c r="P13" s="2"/>
      <c r="Q13" s="2"/>
    </row>
    <row r="14" spans="1:17" s="19" customFormat="1" ht="31.5" x14ac:dyDescent="0.25">
      <c r="A14" s="5">
        <v>9</v>
      </c>
      <c r="B14" s="15">
        <v>45001</v>
      </c>
      <c r="C14" s="15" t="s">
        <v>69</v>
      </c>
      <c r="D14" s="5">
        <v>20230028</v>
      </c>
      <c r="E14" s="5" t="s">
        <v>70</v>
      </c>
      <c r="F14" s="5" t="s">
        <v>120</v>
      </c>
      <c r="G14" s="6">
        <v>404.97</v>
      </c>
      <c r="H14" s="20" t="s">
        <v>121</v>
      </c>
      <c r="I14" s="20" t="s">
        <v>122</v>
      </c>
      <c r="J14" s="20"/>
      <c r="K14" s="5" t="s">
        <v>51</v>
      </c>
      <c r="L14" s="5" t="s">
        <v>52</v>
      </c>
      <c r="M14" s="5" t="s">
        <v>48</v>
      </c>
      <c r="N14" s="18" t="s">
        <v>123</v>
      </c>
      <c r="O14" s="5"/>
      <c r="P14" s="2"/>
      <c r="Q14" s="2"/>
    </row>
    <row r="15" spans="1:17" s="19" customFormat="1" ht="63" x14ac:dyDescent="0.25">
      <c r="A15" s="5">
        <v>10</v>
      </c>
      <c r="B15" s="15">
        <v>45002</v>
      </c>
      <c r="C15" s="15" t="s">
        <v>71</v>
      </c>
      <c r="D15" s="5" t="s">
        <v>92</v>
      </c>
      <c r="E15" s="5" t="s">
        <v>72</v>
      </c>
      <c r="F15" s="5" t="s">
        <v>124</v>
      </c>
      <c r="G15" s="6">
        <v>11600</v>
      </c>
      <c r="H15" s="20" t="s">
        <v>125</v>
      </c>
      <c r="I15" s="20" t="s">
        <v>44</v>
      </c>
      <c r="J15" s="20"/>
      <c r="K15" s="5" t="s">
        <v>117</v>
      </c>
      <c r="L15" s="5" t="s">
        <v>126</v>
      </c>
      <c r="M15" s="5" t="s">
        <v>48</v>
      </c>
      <c r="N15" s="18" t="s">
        <v>127</v>
      </c>
      <c r="O15" s="5"/>
      <c r="P15" s="2"/>
      <c r="Q15" s="2"/>
    </row>
    <row r="16" spans="1:17" s="19" customFormat="1" ht="78.75" x14ac:dyDescent="0.25">
      <c r="A16" s="5">
        <v>11</v>
      </c>
      <c r="B16" s="15">
        <v>45006</v>
      </c>
      <c r="C16" s="15" t="s">
        <v>73</v>
      </c>
      <c r="D16" s="5">
        <v>20230030</v>
      </c>
      <c r="E16" s="5" t="s">
        <v>74</v>
      </c>
      <c r="F16" s="5" t="s">
        <v>128</v>
      </c>
      <c r="G16" s="6">
        <v>20000</v>
      </c>
      <c r="H16" s="20" t="s">
        <v>129</v>
      </c>
      <c r="I16" s="20" t="s">
        <v>116</v>
      </c>
      <c r="J16" s="20"/>
      <c r="K16" s="5" t="s">
        <v>51</v>
      </c>
      <c r="L16" s="5" t="s">
        <v>130</v>
      </c>
      <c r="M16" s="5" t="s">
        <v>48</v>
      </c>
      <c r="N16" s="18" t="s">
        <v>96</v>
      </c>
      <c r="O16" s="5"/>
      <c r="P16" s="2"/>
      <c r="Q16" s="2"/>
    </row>
    <row r="17" spans="1:17" s="19" customFormat="1" ht="78.75" x14ac:dyDescent="0.25">
      <c r="A17" s="5">
        <v>12</v>
      </c>
      <c r="B17" s="15">
        <v>45009</v>
      </c>
      <c r="C17" s="15" t="s">
        <v>131</v>
      </c>
      <c r="D17" s="5">
        <v>20230035</v>
      </c>
      <c r="E17" s="5" t="s">
        <v>60</v>
      </c>
      <c r="F17" s="5" t="s">
        <v>42</v>
      </c>
      <c r="G17" s="6">
        <v>91.53</v>
      </c>
      <c r="H17" s="20" t="s">
        <v>43</v>
      </c>
      <c r="I17" s="20" t="s">
        <v>44</v>
      </c>
      <c r="J17" s="20"/>
      <c r="K17" s="5" t="s">
        <v>132</v>
      </c>
      <c r="L17" s="5" t="s">
        <v>133</v>
      </c>
      <c r="M17" s="5" t="s">
        <v>48</v>
      </c>
      <c r="N17" s="18" t="s">
        <v>134</v>
      </c>
      <c r="O17" s="5"/>
      <c r="P17" s="2"/>
      <c r="Q17" s="2"/>
    </row>
    <row r="18" spans="1:17" s="19" customFormat="1" ht="47.25" x14ac:dyDescent="0.25">
      <c r="A18" s="5">
        <v>13</v>
      </c>
      <c r="B18" s="15">
        <v>45016</v>
      </c>
      <c r="C18" s="15" t="s">
        <v>135</v>
      </c>
      <c r="D18" s="5">
        <v>20230027</v>
      </c>
      <c r="E18" s="5" t="s">
        <v>80</v>
      </c>
      <c r="F18" s="5" t="s">
        <v>136</v>
      </c>
      <c r="G18" s="6">
        <v>6643.43</v>
      </c>
      <c r="H18" s="20" t="s">
        <v>147</v>
      </c>
      <c r="I18" s="20" t="s">
        <v>92</v>
      </c>
      <c r="J18" s="20"/>
      <c r="K18" s="5" t="s">
        <v>117</v>
      </c>
      <c r="L18" s="5" t="s">
        <v>137</v>
      </c>
      <c r="M18" s="5" t="s">
        <v>48</v>
      </c>
      <c r="N18" s="18" t="s">
        <v>138</v>
      </c>
      <c r="O18" s="5"/>
      <c r="P18" s="2"/>
      <c r="Q18" s="2"/>
    </row>
    <row r="19" spans="1:17" s="19" customFormat="1" ht="47.25" x14ac:dyDescent="0.25">
      <c r="A19" s="5">
        <v>14</v>
      </c>
      <c r="B19" s="15">
        <v>45016</v>
      </c>
      <c r="C19" s="15" t="s">
        <v>135</v>
      </c>
      <c r="D19" s="5">
        <v>20230027</v>
      </c>
      <c r="E19" s="5" t="s">
        <v>139</v>
      </c>
      <c r="F19" s="5" t="s">
        <v>144</v>
      </c>
      <c r="G19" s="6">
        <v>960</v>
      </c>
      <c r="H19" s="20" t="s">
        <v>145</v>
      </c>
      <c r="I19" s="20" t="s">
        <v>116</v>
      </c>
      <c r="J19" s="20"/>
      <c r="K19" s="5" t="s">
        <v>117</v>
      </c>
      <c r="L19" s="5" t="s">
        <v>137</v>
      </c>
      <c r="M19" s="5" t="s">
        <v>48</v>
      </c>
      <c r="N19" s="18" t="s">
        <v>146</v>
      </c>
      <c r="O19" s="5"/>
      <c r="P19" s="2"/>
      <c r="Q19" s="2"/>
    </row>
    <row r="20" spans="1:17" s="19" customFormat="1" ht="47.25" x14ac:dyDescent="0.25">
      <c r="A20" s="5">
        <v>15</v>
      </c>
      <c r="B20" s="15">
        <v>45016</v>
      </c>
      <c r="C20" s="15" t="s">
        <v>135</v>
      </c>
      <c r="D20" s="5">
        <v>20230027</v>
      </c>
      <c r="E20" s="5" t="s">
        <v>141</v>
      </c>
      <c r="F20" s="5" t="s">
        <v>151</v>
      </c>
      <c r="G20" s="6">
        <v>3799.1</v>
      </c>
      <c r="H20" s="20" t="s">
        <v>148</v>
      </c>
      <c r="I20" s="20" t="s">
        <v>106</v>
      </c>
      <c r="J20" s="20"/>
      <c r="K20" s="5" t="s">
        <v>117</v>
      </c>
      <c r="L20" s="5" t="s">
        <v>137</v>
      </c>
      <c r="M20" s="5" t="s">
        <v>48</v>
      </c>
      <c r="N20" s="18" t="s">
        <v>140</v>
      </c>
      <c r="O20" s="5"/>
      <c r="P20" s="2"/>
      <c r="Q20" s="2"/>
    </row>
    <row r="21" spans="1:17" s="19" customFormat="1" ht="47.25" x14ac:dyDescent="0.25">
      <c r="A21" s="5">
        <v>16</v>
      </c>
      <c r="B21" s="15">
        <v>45016</v>
      </c>
      <c r="C21" s="15" t="s">
        <v>135</v>
      </c>
      <c r="D21" s="5">
        <v>20230027</v>
      </c>
      <c r="E21" s="5" t="s">
        <v>142</v>
      </c>
      <c r="F21" s="5" t="s">
        <v>152</v>
      </c>
      <c r="G21" s="6">
        <v>13835.2</v>
      </c>
      <c r="H21" s="20" t="s">
        <v>149</v>
      </c>
      <c r="I21" s="20" t="s">
        <v>122</v>
      </c>
      <c r="J21" s="20"/>
      <c r="K21" s="5" t="s">
        <v>117</v>
      </c>
      <c r="L21" s="5" t="s">
        <v>137</v>
      </c>
      <c r="M21" s="5" t="s">
        <v>48</v>
      </c>
      <c r="N21" s="18" t="s">
        <v>140</v>
      </c>
      <c r="O21" s="5"/>
      <c r="P21" s="2"/>
      <c r="Q21" s="2"/>
    </row>
    <row r="22" spans="1:17" s="19" customFormat="1" ht="48" thickBot="1" x14ac:dyDescent="0.3">
      <c r="A22" s="39">
        <v>17</v>
      </c>
      <c r="B22" s="40">
        <v>45016</v>
      </c>
      <c r="C22" s="40" t="s">
        <v>135</v>
      </c>
      <c r="D22" s="39">
        <v>20230027</v>
      </c>
      <c r="E22" s="39" t="s">
        <v>143</v>
      </c>
      <c r="F22" s="39" t="s">
        <v>153</v>
      </c>
      <c r="G22" s="41">
        <v>7810.65</v>
      </c>
      <c r="H22" s="42" t="s">
        <v>150</v>
      </c>
      <c r="I22" s="42" t="s">
        <v>106</v>
      </c>
      <c r="J22" s="42"/>
      <c r="K22" s="39" t="s">
        <v>117</v>
      </c>
      <c r="L22" s="39" t="s">
        <v>137</v>
      </c>
      <c r="M22" s="39" t="s">
        <v>48</v>
      </c>
      <c r="N22" s="43" t="s">
        <v>140</v>
      </c>
      <c r="O22" s="39"/>
      <c r="P22" s="2"/>
      <c r="Q22" s="2"/>
    </row>
    <row r="23" spans="1:17" s="19" customFormat="1" ht="63.75" thickTop="1" x14ac:dyDescent="0.25">
      <c r="A23" s="4">
        <v>18</v>
      </c>
      <c r="B23" s="36">
        <v>45027</v>
      </c>
      <c r="C23" s="36" t="s">
        <v>81</v>
      </c>
      <c r="D23" s="4">
        <v>20230033</v>
      </c>
      <c r="E23" s="4" t="s">
        <v>82</v>
      </c>
      <c r="F23" s="4" t="s">
        <v>209</v>
      </c>
      <c r="G23" s="35">
        <v>1815</v>
      </c>
      <c r="H23" s="37" t="s">
        <v>210</v>
      </c>
      <c r="I23" s="37" t="s">
        <v>116</v>
      </c>
      <c r="J23" s="37"/>
      <c r="K23" s="4" t="s">
        <v>117</v>
      </c>
      <c r="L23" s="4" t="s">
        <v>211</v>
      </c>
      <c r="M23" s="4" t="s">
        <v>48</v>
      </c>
      <c r="N23" s="38" t="s">
        <v>212</v>
      </c>
      <c r="O23" s="4"/>
      <c r="P23" s="2"/>
      <c r="Q23" s="2"/>
    </row>
    <row r="24" spans="1:17" s="19" customFormat="1" ht="63" x14ac:dyDescent="0.25">
      <c r="A24" s="5">
        <v>19</v>
      </c>
      <c r="B24" s="15">
        <v>45027</v>
      </c>
      <c r="C24" s="15" t="s">
        <v>81</v>
      </c>
      <c r="D24" s="5">
        <v>20230033</v>
      </c>
      <c r="E24" s="5" t="s">
        <v>82</v>
      </c>
      <c r="F24" s="5" t="s">
        <v>213</v>
      </c>
      <c r="G24" s="6">
        <v>1000</v>
      </c>
      <c r="H24" s="20" t="s">
        <v>214</v>
      </c>
      <c r="I24" s="20" t="s">
        <v>106</v>
      </c>
      <c r="J24" s="20"/>
      <c r="K24" s="5" t="s">
        <v>117</v>
      </c>
      <c r="L24" s="5" t="s">
        <v>211</v>
      </c>
      <c r="M24" s="5" t="s">
        <v>48</v>
      </c>
      <c r="N24" s="18" t="s">
        <v>212</v>
      </c>
      <c r="O24" s="5"/>
      <c r="P24" s="2"/>
      <c r="Q24" s="2"/>
    </row>
    <row r="25" spans="1:17" s="19" customFormat="1" ht="47.25" x14ac:dyDescent="0.25">
      <c r="A25" s="5">
        <v>20</v>
      </c>
      <c r="B25" s="15">
        <v>45033</v>
      </c>
      <c r="C25" s="15" t="s">
        <v>83</v>
      </c>
      <c r="D25" s="5">
        <v>20230034</v>
      </c>
      <c r="E25" s="5" t="s">
        <v>84</v>
      </c>
      <c r="F25" s="5" t="s">
        <v>218</v>
      </c>
      <c r="G25" s="6">
        <v>2000</v>
      </c>
      <c r="H25" s="20" t="s">
        <v>217</v>
      </c>
      <c r="I25" s="20" t="s">
        <v>100</v>
      </c>
      <c r="J25" s="20"/>
      <c r="K25" s="5" t="s">
        <v>132</v>
      </c>
      <c r="L25" s="5" t="s">
        <v>205</v>
      </c>
      <c r="M25" s="5" t="s">
        <v>48</v>
      </c>
      <c r="N25" s="18" t="s">
        <v>96</v>
      </c>
      <c r="O25" s="5"/>
      <c r="P25" s="2"/>
      <c r="Q25" s="2"/>
    </row>
    <row r="26" spans="1:17" s="19" customFormat="1" ht="47.25" x14ac:dyDescent="0.25">
      <c r="A26" s="5">
        <v>21</v>
      </c>
      <c r="B26" s="15">
        <v>45033</v>
      </c>
      <c r="C26" s="15" t="s">
        <v>83</v>
      </c>
      <c r="D26" s="5">
        <v>20230034</v>
      </c>
      <c r="E26" s="5" t="s">
        <v>84</v>
      </c>
      <c r="F26" s="5" t="s">
        <v>219</v>
      </c>
      <c r="G26" s="6">
        <v>598</v>
      </c>
      <c r="H26" s="20" t="s">
        <v>220</v>
      </c>
      <c r="I26" s="20" t="s">
        <v>44</v>
      </c>
      <c r="J26" s="20"/>
      <c r="K26" s="5" t="s">
        <v>132</v>
      </c>
      <c r="L26" s="5" t="s">
        <v>205</v>
      </c>
      <c r="M26" s="5" t="s">
        <v>48</v>
      </c>
      <c r="N26" s="18" t="s">
        <v>212</v>
      </c>
      <c r="O26" s="5"/>
      <c r="P26" s="2"/>
      <c r="Q26" s="2"/>
    </row>
    <row r="27" spans="1:17" s="19" customFormat="1" ht="47.25" x14ac:dyDescent="0.25">
      <c r="A27" s="5">
        <v>22</v>
      </c>
      <c r="B27" s="15">
        <v>45033</v>
      </c>
      <c r="C27" s="15" t="s">
        <v>83</v>
      </c>
      <c r="D27" s="5">
        <v>20230034</v>
      </c>
      <c r="E27" s="5" t="s">
        <v>84</v>
      </c>
      <c r="F27" s="5" t="s">
        <v>221</v>
      </c>
      <c r="G27" s="6">
        <v>2863.4</v>
      </c>
      <c r="H27" s="20" t="s">
        <v>222</v>
      </c>
      <c r="I27" s="20" t="s">
        <v>100</v>
      </c>
      <c r="J27" s="20"/>
      <c r="K27" s="5" t="s">
        <v>132</v>
      </c>
      <c r="L27" s="5" t="s">
        <v>205</v>
      </c>
      <c r="M27" s="5" t="s">
        <v>48</v>
      </c>
      <c r="N27" s="18" t="s">
        <v>96</v>
      </c>
      <c r="O27" s="44">
        <f>SUM(G23:G27)</f>
        <v>8276.4</v>
      </c>
      <c r="P27" s="2"/>
      <c r="Q27" s="2"/>
    </row>
    <row r="28" spans="1:17" s="19" customFormat="1" ht="63" x14ac:dyDescent="0.25">
      <c r="A28" s="5">
        <v>23</v>
      </c>
      <c r="B28" s="15">
        <v>45048</v>
      </c>
      <c r="C28" s="15" t="s">
        <v>86</v>
      </c>
      <c r="D28" s="5">
        <v>20230037</v>
      </c>
      <c r="E28" s="5" t="s">
        <v>87</v>
      </c>
      <c r="F28" s="5" t="s">
        <v>223</v>
      </c>
      <c r="G28" s="6">
        <v>6068.84</v>
      </c>
      <c r="H28" s="20" t="s">
        <v>224</v>
      </c>
      <c r="I28" s="20" t="s">
        <v>116</v>
      </c>
      <c r="J28" s="20"/>
      <c r="K28" s="5" t="s">
        <v>225</v>
      </c>
      <c r="L28" s="5" t="s">
        <v>226</v>
      </c>
      <c r="M28" s="5" t="s">
        <v>48</v>
      </c>
      <c r="N28" s="18" t="s">
        <v>96</v>
      </c>
      <c r="O28" s="5"/>
      <c r="P28" s="2"/>
      <c r="Q28" s="2"/>
    </row>
    <row r="29" spans="1:17" s="19" customFormat="1" ht="63" x14ac:dyDescent="0.25">
      <c r="A29" s="5">
        <v>24</v>
      </c>
      <c r="B29" s="15">
        <v>45048</v>
      </c>
      <c r="C29" s="15" t="s">
        <v>86</v>
      </c>
      <c r="D29" s="5">
        <v>20230037</v>
      </c>
      <c r="E29" s="5" t="s">
        <v>87</v>
      </c>
      <c r="F29" s="5" t="s">
        <v>227</v>
      </c>
      <c r="G29" s="6">
        <v>13390.93</v>
      </c>
      <c r="H29" s="20" t="s">
        <v>228</v>
      </c>
      <c r="I29" s="20" t="s">
        <v>106</v>
      </c>
      <c r="J29" s="20"/>
      <c r="K29" s="5" t="s">
        <v>225</v>
      </c>
      <c r="L29" s="5" t="s">
        <v>226</v>
      </c>
      <c r="M29" s="5" t="s">
        <v>48</v>
      </c>
      <c r="N29" s="18" t="s">
        <v>140</v>
      </c>
      <c r="O29" s="5"/>
      <c r="P29" s="2"/>
      <c r="Q29" s="2"/>
    </row>
    <row r="30" spans="1:17" s="19" customFormat="1" ht="63" x14ac:dyDescent="0.25">
      <c r="A30" s="5">
        <v>25</v>
      </c>
      <c r="B30" s="15">
        <v>45048</v>
      </c>
      <c r="C30" s="15" t="s">
        <v>86</v>
      </c>
      <c r="D30" s="5">
        <v>20230037</v>
      </c>
      <c r="E30" s="5" t="s">
        <v>87</v>
      </c>
      <c r="F30" s="5" t="s">
        <v>229</v>
      </c>
      <c r="G30" s="6">
        <v>6100.03</v>
      </c>
      <c r="H30" s="20" t="s">
        <v>230</v>
      </c>
      <c r="I30" s="20" t="s">
        <v>44</v>
      </c>
      <c r="J30" s="20"/>
      <c r="K30" s="5" t="s">
        <v>225</v>
      </c>
      <c r="L30" s="5" t="s">
        <v>226</v>
      </c>
      <c r="M30" s="5" t="s">
        <v>48</v>
      </c>
      <c r="N30" s="18" t="s">
        <v>96</v>
      </c>
      <c r="O30" s="5"/>
      <c r="P30" s="2"/>
      <c r="Q30" s="2"/>
    </row>
    <row r="31" spans="1:17" s="19" customFormat="1" ht="63" x14ac:dyDescent="0.25">
      <c r="A31" s="5">
        <v>26</v>
      </c>
      <c r="B31" s="15">
        <v>45048</v>
      </c>
      <c r="C31" s="15" t="s">
        <v>86</v>
      </c>
      <c r="D31" s="5">
        <v>20230037</v>
      </c>
      <c r="E31" s="5" t="s">
        <v>87</v>
      </c>
      <c r="F31" s="5" t="s">
        <v>231</v>
      </c>
      <c r="G31" s="6">
        <v>2711.65</v>
      </c>
      <c r="H31" s="20" t="s">
        <v>232</v>
      </c>
      <c r="I31" s="20" t="s">
        <v>44</v>
      </c>
      <c r="J31" s="20"/>
      <c r="K31" s="5" t="s">
        <v>225</v>
      </c>
      <c r="L31" s="5" t="s">
        <v>226</v>
      </c>
      <c r="M31" s="5" t="s">
        <v>48</v>
      </c>
      <c r="N31" s="18" t="s">
        <v>96</v>
      </c>
      <c r="O31" s="44">
        <f>SUM(G28+G29+G30+G31+G34+G35+G36)</f>
        <v>29491.21</v>
      </c>
      <c r="P31" s="2"/>
      <c r="Q31" s="2"/>
    </row>
    <row r="32" spans="1:17" x14ac:dyDescent="0.25">
      <c r="A32" s="56" t="s">
        <v>271</v>
      </c>
      <c r="B32" s="56"/>
      <c r="C32" s="56"/>
      <c r="D32" s="56"/>
      <c r="E32" s="56"/>
      <c r="F32" s="56"/>
      <c r="G32" s="57">
        <f>SUM(G6:G31)</f>
        <v>116012.04999999999</v>
      </c>
      <c r="H32" s="57"/>
      <c r="I32" s="21"/>
      <c r="J32" s="21"/>
      <c r="K32" s="22"/>
      <c r="L32" s="23"/>
    </row>
    <row r="33" spans="1:17" ht="21" x14ac:dyDescent="0.25">
      <c r="A33" s="58" t="s">
        <v>234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</row>
    <row r="34" spans="1:17" s="19" customFormat="1" ht="110.25" x14ac:dyDescent="0.25">
      <c r="A34" s="5">
        <v>1</v>
      </c>
      <c r="B34" s="15">
        <v>45070</v>
      </c>
      <c r="C34" s="15" t="s">
        <v>238</v>
      </c>
      <c r="D34" s="5" t="s">
        <v>239</v>
      </c>
      <c r="E34" s="5" t="s">
        <v>237</v>
      </c>
      <c r="F34" s="5" t="s">
        <v>235</v>
      </c>
      <c r="G34" s="6">
        <v>180.8</v>
      </c>
      <c r="H34" s="20" t="s">
        <v>236</v>
      </c>
      <c r="I34" s="20" t="s">
        <v>116</v>
      </c>
      <c r="J34" s="20"/>
      <c r="K34" s="5" t="s">
        <v>46</v>
      </c>
      <c r="L34" s="5" t="s">
        <v>240</v>
      </c>
      <c r="M34" s="5" t="s">
        <v>48</v>
      </c>
      <c r="N34" s="18"/>
      <c r="O34" s="5"/>
      <c r="P34" s="2"/>
      <c r="Q34" s="2"/>
    </row>
    <row r="35" spans="1:17" s="19" customFormat="1" ht="110.25" x14ac:dyDescent="0.25">
      <c r="A35" s="5">
        <v>2</v>
      </c>
      <c r="B35" s="15">
        <v>45076</v>
      </c>
      <c r="C35" s="15" t="s">
        <v>238</v>
      </c>
      <c r="D35" s="5" t="s">
        <v>239</v>
      </c>
      <c r="E35" s="5" t="s">
        <v>237</v>
      </c>
      <c r="F35" s="5" t="s">
        <v>241</v>
      </c>
      <c r="G35" s="6">
        <v>590</v>
      </c>
      <c r="H35" s="20" t="s">
        <v>242</v>
      </c>
      <c r="I35" s="20" t="s">
        <v>44</v>
      </c>
      <c r="J35" s="20"/>
      <c r="K35" s="5" t="s">
        <v>46</v>
      </c>
      <c r="L35" s="5" t="s">
        <v>240</v>
      </c>
      <c r="M35" s="5" t="s">
        <v>48</v>
      </c>
      <c r="N35" s="18"/>
      <c r="O35" s="5"/>
      <c r="P35" s="2"/>
      <c r="Q35" s="2"/>
    </row>
    <row r="36" spans="1:17" s="19" customFormat="1" ht="110.25" x14ac:dyDescent="0.25">
      <c r="A36" s="5">
        <v>3</v>
      </c>
      <c r="B36" s="15">
        <v>45076</v>
      </c>
      <c r="C36" s="15" t="s">
        <v>238</v>
      </c>
      <c r="D36" s="5" t="s">
        <v>239</v>
      </c>
      <c r="E36" s="5" t="s">
        <v>237</v>
      </c>
      <c r="F36" s="5" t="s">
        <v>243</v>
      </c>
      <c r="G36" s="6">
        <v>448.96</v>
      </c>
      <c r="H36" s="20" t="s">
        <v>244</v>
      </c>
      <c r="I36" s="20" t="s">
        <v>44</v>
      </c>
      <c r="J36" s="20"/>
      <c r="K36" s="5" t="s">
        <v>46</v>
      </c>
      <c r="L36" s="5" t="s">
        <v>240</v>
      </c>
      <c r="M36" s="5" t="s">
        <v>48</v>
      </c>
      <c r="N36" s="18"/>
      <c r="O36" s="5"/>
      <c r="P36" s="2"/>
      <c r="Q36" s="2"/>
    </row>
    <row r="37" spans="1:17" s="19" customFormat="1" ht="47.25" x14ac:dyDescent="0.25">
      <c r="A37" s="5">
        <v>4</v>
      </c>
      <c r="B37" s="15">
        <v>45099</v>
      </c>
      <c r="C37" s="15" t="s">
        <v>246</v>
      </c>
      <c r="D37" s="5" t="s">
        <v>245</v>
      </c>
      <c r="E37" s="5" t="s">
        <v>247</v>
      </c>
      <c r="F37" s="5" t="s">
        <v>248</v>
      </c>
      <c r="G37" s="6">
        <v>271</v>
      </c>
      <c r="H37" s="20" t="s">
        <v>249</v>
      </c>
      <c r="I37" s="20" t="s">
        <v>250</v>
      </c>
      <c r="J37" s="20"/>
      <c r="K37" s="5" t="s">
        <v>93</v>
      </c>
      <c r="L37" s="5" t="s">
        <v>207</v>
      </c>
      <c r="M37" s="5" t="s">
        <v>95</v>
      </c>
      <c r="N37" s="18"/>
      <c r="O37" s="44">
        <f>+G37+O31+O27</f>
        <v>38038.61</v>
      </c>
      <c r="P37" s="2"/>
      <c r="Q37" s="2"/>
    </row>
    <row r="38" spans="1:17" x14ac:dyDescent="0.25">
      <c r="A38" s="56" t="s">
        <v>216</v>
      </c>
      <c r="B38" s="56"/>
      <c r="C38" s="56"/>
      <c r="D38" s="56"/>
      <c r="E38" s="56"/>
      <c r="F38" s="56"/>
      <c r="G38" s="57">
        <f>SUM(G34:G37)</f>
        <v>1490.76</v>
      </c>
      <c r="H38" s="57"/>
      <c r="I38" s="21"/>
      <c r="J38" s="21"/>
      <c r="K38" s="22"/>
      <c r="L38" s="23"/>
    </row>
    <row r="39" spans="1:17" x14ac:dyDescent="0.25">
      <c r="I39" s="2"/>
      <c r="J39" s="2"/>
      <c r="K39" s="2"/>
    </row>
    <row r="40" spans="1:17" x14ac:dyDescent="0.25">
      <c r="G40" s="2"/>
      <c r="H40" s="2"/>
      <c r="I40" s="2"/>
      <c r="J40" s="2"/>
      <c r="K40" s="2"/>
    </row>
    <row r="41" spans="1:17" x14ac:dyDescent="0.25">
      <c r="G41" s="2"/>
      <c r="H41" s="2"/>
      <c r="I41" s="2"/>
      <c r="J41" s="2"/>
      <c r="K41" s="2"/>
    </row>
    <row r="42" spans="1:17" x14ac:dyDescent="0.25">
      <c r="G42" s="2"/>
      <c r="H42" s="2"/>
      <c r="I42" s="2"/>
      <c r="J42" s="2"/>
      <c r="K42" s="2"/>
    </row>
    <row r="43" spans="1:17" x14ac:dyDescent="0.25">
      <c r="G43" s="2"/>
      <c r="H43" s="2"/>
      <c r="I43" s="2"/>
      <c r="J43" s="2"/>
      <c r="K43" s="2"/>
    </row>
    <row r="44" spans="1:17" x14ac:dyDescent="0.25">
      <c r="G44" s="2"/>
      <c r="H44" s="2"/>
    </row>
    <row r="45" spans="1:17" x14ac:dyDescent="0.25">
      <c r="G45" s="2"/>
      <c r="H45" s="2"/>
    </row>
  </sheetData>
  <mergeCells count="9">
    <mergeCell ref="A1:O1"/>
    <mergeCell ref="A2:O2"/>
    <mergeCell ref="A38:F38"/>
    <mergeCell ref="G38:H38"/>
    <mergeCell ref="A33:O33"/>
    <mergeCell ref="A3:O3"/>
    <mergeCell ref="A32:F32"/>
    <mergeCell ref="G32:H32"/>
    <mergeCell ref="A5:O5"/>
  </mergeCells>
  <phoneticPr fontId="2" type="noConversion"/>
  <pageMargins left="0.7" right="0.7" top="0.75" bottom="0.75" header="0.3" footer="0.3"/>
  <pageSetup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6AA99-8BD6-4A61-B36E-5402F623C5A9}">
  <sheetPr>
    <tabColor theme="8" tint="-0.249977111117893"/>
    <pageSetUpPr fitToPage="1"/>
  </sheetPr>
  <dimension ref="A1:Q32"/>
  <sheetViews>
    <sheetView zoomScale="80" zoomScaleNormal="80" workbookViewId="0">
      <selection activeCell="D22" sqref="D22"/>
    </sheetView>
  </sheetViews>
  <sheetFormatPr baseColWidth="10" defaultRowHeight="15.75" x14ac:dyDescent="0.25"/>
  <cols>
    <col min="1" max="1" width="4.7109375" style="33" bestFit="1" customWidth="1"/>
    <col min="2" max="2" width="23.42578125" style="2" customWidth="1"/>
    <col min="3" max="3" width="9.28515625" style="33" bestFit="1" customWidth="1"/>
    <col min="4" max="4" width="16" style="33" customWidth="1"/>
    <col min="5" max="5" width="16.5703125" style="33" customWidth="1"/>
    <col min="6" max="7" width="18.5703125" style="33" hidden="1" customWidth="1"/>
    <col min="8" max="8" width="11.7109375" style="33" customWidth="1"/>
    <col min="9" max="9" width="17.42578125" style="7" bestFit="1" customWidth="1"/>
    <col min="10" max="10" width="51.140625" style="2" customWidth="1"/>
    <col min="11" max="11" width="16.140625" style="2" customWidth="1"/>
    <col min="12" max="12" width="16.140625" style="27" customWidth="1"/>
    <col min="13" max="13" width="23.5703125" style="3" customWidth="1"/>
    <col min="14" max="14" width="17.85546875" style="2" customWidth="1"/>
    <col min="15" max="15" width="16.42578125" style="2" customWidth="1"/>
    <col min="16" max="16384" width="11.42578125" style="2"/>
  </cols>
  <sheetData>
    <row r="1" spans="1:17" ht="48" customHeight="1" x14ac:dyDescent="0.35">
      <c r="A1" s="54" t="s">
        <v>208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7" ht="21" x14ac:dyDescent="0.25">
      <c r="A2" s="60" t="s">
        <v>154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7" ht="47.25" x14ac:dyDescent="0.25">
      <c r="A3" s="14" t="s">
        <v>19</v>
      </c>
      <c r="B3" s="14" t="s">
        <v>9</v>
      </c>
      <c r="C3" s="14" t="s">
        <v>0</v>
      </c>
      <c r="D3" s="14" t="s">
        <v>16</v>
      </c>
      <c r="E3" s="14" t="s">
        <v>12</v>
      </c>
      <c r="F3" s="14" t="s">
        <v>24</v>
      </c>
      <c r="G3" s="14" t="s">
        <v>40</v>
      </c>
      <c r="H3" s="14" t="s">
        <v>14</v>
      </c>
      <c r="I3" s="14" t="s">
        <v>2</v>
      </c>
      <c r="J3" s="14" t="s">
        <v>1</v>
      </c>
      <c r="K3" s="14" t="s">
        <v>25</v>
      </c>
      <c r="L3" s="28" t="s">
        <v>18</v>
      </c>
      <c r="M3" s="14" t="s">
        <v>13</v>
      </c>
      <c r="N3" s="14" t="s">
        <v>17</v>
      </c>
    </row>
    <row r="4" spans="1:17" s="19" customFormat="1" ht="90.75" customHeight="1" x14ac:dyDescent="0.25">
      <c r="A4" s="29" t="s">
        <v>3</v>
      </c>
      <c r="B4" s="5" t="s">
        <v>155</v>
      </c>
      <c r="C4" s="29" t="s">
        <v>167</v>
      </c>
      <c r="D4" s="29" t="s">
        <v>179</v>
      </c>
      <c r="E4" s="29" t="s">
        <v>191</v>
      </c>
      <c r="F4" s="29"/>
      <c r="G4" s="29"/>
      <c r="H4" s="29" t="s">
        <v>48</v>
      </c>
      <c r="I4" s="6">
        <v>7078.67</v>
      </c>
      <c r="J4" s="5" t="s">
        <v>36</v>
      </c>
      <c r="K4" s="30">
        <v>44986</v>
      </c>
      <c r="L4" s="31">
        <v>44986</v>
      </c>
      <c r="M4" s="5" t="s">
        <v>203</v>
      </c>
      <c r="N4" s="32"/>
      <c r="O4" s="2"/>
      <c r="P4" s="2"/>
      <c r="Q4" s="2"/>
    </row>
    <row r="5" spans="1:17" s="19" customFormat="1" ht="90.75" customHeight="1" x14ac:dyDescent="0.25">
      <c r="A5" s="29" t="s">
        <v>4</v>
      </c>
      <c r="B5" s="5" t="s">
        <v>156</v>
      </c>
      <c r="C5" s="29" t="s">
        <v>168</v>
      </c>
      <c r="D5" s="29" t="s">
        <v>180</v>
      </c>
      <c r="E5" s="29" t="s">
        <v>192</v>
      </c>
      <c r="F5" s="29"/>
      <c r="G5" s="29"/>
      <c r="H5" s="29" t="s">
        <v>48</v>
      </c>
      <c r="I5" s="6">
        <v>67500</v>
      </c>
      <c r="J5" s="5" t="s">
        <v>35</v>
      </c>
      <c r="K5" s="30">
        <v>44967</v>
      </c>
      <c r="L5" s="31">
        <v>44971</v>
      </c>
      <c r="M5" s="5" t="s">
        <v>203</v>
      </c>
      <c r="N5" s="32"/>
      <c r="O5" s="2"/>
      <c r="P5" s="2"/>
      <c r="Q5" s="2"/>
    </row>
    <row r="6" spans="1:17" s="19" customFormat="1" ht="90.75" customHeight="1" x14ac:dyDescent="0.25">
      <c r="A6" s="29" t="s">
        <v>5</v>
      </c>
      <c r="B6" s="5" t="s">
        <v>157</v>
      </c>
      <c r="C6" s="29" t="s">
        <v>169</v>
      </c>
      <c r="D6" s="29" t="s">
        <v>181</v>
      </c>
      <c r="E6" s="29" t="s">
        <v>193</v>
      </c>
      <c r="F6" s="29"/>
      <c r="G6" s="29"/>
      <c r="H6" s="29" t="s">
        <v>48</v>
      </c>
      <c r="I6" s="6">
        <v>76400</v>
      </c>
      <c r="J6" s="5" t="s">
        <v>39</v>
      </c>
      <c r="K6" s="30">
        <v>44974</v>
      </c>
      <c r="L6" s="31">
        <v>44978</v>
      </c>
      <c r="M6" s="5" t="s">
        <v>204</v>
      </c>
      <c r="N6" s="32"/>
      <c r="O6" s="2"/>
      <c r="P6" s="2"/>
      <c r="Q6" s="2"/>
    </row>
    <row r="7" spans="1:17" s="19" customFormat="1" ht="90.75" customHeight="1" x14ac:dyDescent="0.25">
      <c r="A7" s="29" t="s">
        <v>26</v>
      </c>
      <c r="B7" s="5" t="s">
        <v>158</v>
      </c>
      <c r="C7" s="29" t="s">
        <v>170</v>
      </c>
      <c r="D7" s="29" t="s">
        <v>182</v>
      </c>
      <c r="E7" s="29" t="s">
        <v>194</v>
      </c>
      <c r="F7" s="29"/>
      <c r="G7" s="29"/>
      <c r="H7" s="29" t="s">
        <v>48</v>
      </c>
      <c r="I7" s="6">
        <v>40650</v>
      </c>
      <c r="J7" s="5" t="s">
        <v>55</v>
      </c>
      <c r="K7" s="30">
        <v>44984</v>
      </c>
      <c r="L7" s="31">
        <v>44987</v>
      </c>
      <c r="M7" s="5" t="s">
        <v>205</v>
      </c>
      <c r="N7" s="32"/>
      <c r="O7" s="34"/>
      <c r="P7" s="2"/>
      <c r="Q7" s="2"/>
    </row>
    <row r="8" spans="1:17" s="19" customFormat="1" ht="90.75" customHeight="1" x14ac:dyDescent="0.25">
      <c r="A8" s="29" t="s">
        <v>27</v>
      </c>
      <c r="B8" s="5" t="s">
        <v>159</v>
      </c>
      <c r="C8" s="29" t="s">
        <v>171</v>
      </c>
      <c r="D8" s="29" t="s">
        <v>183</v>
      </c>
      <c r="E8" s="29" t="s">
        <v>195</v>
      </c>
      <c r="F8" s="29"/>
      <c r="G8" s="29"/>
      <c r="H8" s="29" t="s">
        <v>48</v>
      </c>
      <c r="I8" s="6">
        <v>56550</v>
      </c>
      <c r="J8" s="5" t="s">
        <v>50</v>
      </c>
      <c r="K8" s="30">
        <v>44988</v>
      </c>
      <c r="L8" s="31">
        <v>44988</v>
      </c>
      <c r="M8" s="5" t="s">
        <v>52</v>
      </c>
      <c r="N8" s="32"/>
      <c r="O8" s="34"/>
      <c r="P8" s="2"/>
      <c r="Q8" s="2"/>
    </row>
    <row r="9" spans="1:17" s="19" customFormat="1" ht="90.75" customHeight="1" x14ac:dyDescent="0.25">
      <c r="A9" s="29" t="s">
        <v>28</v>
      </c>
      <c r="B9" s="5" t="s">
        <v>160</v>
      </c>
      <c r="C9" s="29" t="s">
        <v>172</v>
      </c>
      <c r="D9" s="29" t="s">
        <v>184</v>
      </c>
      <c r="E9" s="29" t="s">
        <v>196</v>
      </c>
      <c r="F9" s="29"/>
      <c r="G9" s="29"/>
      <c r="H9" s="29" t="s">
        <v>95</v>
      </c>
      <c r="I9" s="6">
        <v>370</v>
      </c>
      <c r="J9" s="5" t="s">
        <v>75</v>
      </c>
      <c r="K9" s="30">
        <v>44987</v>
      </c>
      <c r="L9" s="31">
        <v>44992</v>
      </c>
      <c r="M9" s="5" t="s">
        <v>94</v>
      </c>
      <c r="N9" s="32"/>
      <c r="O9" s="2"/>
      <c r="P9" s="2"/>
      <c r="Q9" s="2"/>
    </row>
    <row r="10" spans="1:17" s="19" customFormat="1" ht="90.75" customHeight="1" x14ac:dyDescent="0.25">
      <c r="A10" s="29" t="s">
        <v>29</v>
      </c>
      <c r="B10" s="5" t="s">
        <v>161</v>
      </c>
      <c r="C10" s="29" t="s">
        <v>173</v>
      </c>
      <c r="D10" s="29" t="s">
        <v>185</v>
      </c>
      <c r="E10" s="29" t="s">
        <v>197</v>
      </c>
      <c r="F10" s="29"/>
      <c r="G10" s="29"/>
      <c r="H10" s="29" t="s">
        <v>48</v>
      </c>
      <c r="I10" s="6">
        <v>6200</v>
      </c>
      <c r="J10" s="5" t="s">
        <v>76</v>
      </c>
      <c r="K10" s="30">
        <v>44991</v>
      </c>
      <c r="L10" s="31">
        <v>44993</v>
      </c>
      <c r="M10" s="5" t="s">
        <v>47</v>
      </c>
      <c r="N10" s="32"/>
      <c r="O10" s="2"/>
      <c r="P10" s="2"/>
      <c r="Q10" s="2"/>
    </row>
    <row r="11" spans="1:17" s="19" customFormat="1" ht="90.75" customHeight="1" x14ac:dyDescent="0.25">
      <c r="A11" s="29" t="s">
        <v>30</v>
      </c>
      <c r="B11" s="5" t="s">
        <v>162</v>
      </c>
      <c r="C11" s="29" t="s">
        <v>174</v>
      </c>
      <c r="D11" s="29" t="s">
        <v>186</v>
      </c>
      <c r="E11" s="29" t="s">
        <v>198</v>
      </c>
      <c r="F11" s="29"/>
      <c r="G11" s="29"/>
      <c r="H11" s="29" t="s">
        <v>48</v>
      </c>
      <c r="I11" s="6">
        <v>14619.05</v>
      </c>
      <c r="J11" s="5" t="s">
        <v>54</v>
      </c>
      <c r="K11" s="30">
        <v>44993</v>
      </c>
      <c r="L11" s="31">
        <v>44994</v>
      </c>
      <c r="M11" s="5" t="s">
        <v>206</v>
      </c>
      <c r="N11" s="32"/>
      <c r="O11" s="2"/>
      <c r="P11" s="2"/>
      <c r="Q11" s="2"/>
    </row>
    <row r="12" spans="1:17" s="19" customFormat="1" ht="90.75" customHeight="1" x14ac:dyDescent="0.25">
      <c r="A12" s="29" t="s">
        <v>31</v>
      </c>
      <c r="B12" s="5" t="s">
        <v>163</v>
      </c>
      <c r="C12" s="29" t="s">
        <v>175</v>
      </c>
      <c r="D12" s="29" t="s">
        <v>187</v>
      </c>
      <c r="E12" s="29" t="s">
        <v>199</v>
      </c>
      <c r="F12" s="29"/>
      <c r="G12" s="29"/>
      <c r="H12" s="29" t="s">
        <v>48</v>
      </c>
      <c r="I12" s="6">
        <v>2000</v>
      </c>
      <c r="J12" s="5" t="s">
        <v>37</v>
      </c>
      <c r="K12" s="30">
        <v>44998</v>
      </c>
      <c r="L12" s="31">
        <v>45002</v>
      </c>
      <c r="M12" s="5" t="s">
        <v>102</v>
      </c>
      <c r="N12" s="32"/>
      <c r="O12" s="2"/>
      <c r="P12" s="2"/>
      <c r="Q12" s="2"/>
    </row>
    <row r="13" spans="1:17" s="19" customFormat="1" ht="90.75" customHeight="1" x14ac:dyDescent="0.25">
      <c r="A13" s="29" t="s">
        <v>32</v>
      </c>
      <c r="B13" s="5" t="s">
        <v>164</v>
      </c>
      <c r="C13" s="29" t="s">
        <v>176</v>
      </c>
      <c r="D13" s="29" t="s">
        <v>188</v>
      </c>
      <c r="E13" s="29" t="s">
        <v>200</v>
      </c>
      <c r="F13" s="29"/>
      <c r="G13" s="29"/>
      <c r="H13" s="29" t="s">
        <v>48</v>
      </c>
      <c r="I13" s="6">
        <v>440</v>
      </c>
      <c r="J13" s="5" t="s">
        <v>78</v>
      </c>
      <c r="K13" s="30">
        <v>45005</v>
      </c>
      <c r="L13" s="31">
        <v>45012</v>
      </c>
      <c r="M13" s="5" t="s">
        <v>52</v>
      </c>
      <c r="N13" s="32"/>
      <c r="O13" s="2"/>
      <c r="P13" s="2"/>
      <c r="Q13" s="2"/>
    </row>
    <row r="14" spans="1:17" s="19" customFormat="1" ht="90.75" customHeight="1" x14ac:dyDescent="0.25">
      <c r="A14" s="29" t="s">
        <v>33</v>
      </c>
      <c r="B14" s="5" t="s">
        <v>165</v>
      </c>
      <c r="C14" s="29" t="s">
        <v>177</v>
      </c>
      <c r="D14" s="29" t="s">
        <v>189</v>
      </c>
      <c r="E14" s="29" t="s">
        <v>201</v>
      </c>
      <c r="F14" s="29"/>
      <c r="G14" s="29"/>
      <c r="H14" s="29" t="s">
        <v>48</v>
      </c>
      <c r="I14" s="6">
        <v>1005</v>
      </c>
      <c r="J14" s="5" t="s">
        <v>79</v>
      </c>
      <c r="K14" s="30">
        <v>45005</v>
      </c>
      <c r="L14" s="31">
        <v>45012</v>
      </c>
      <c r="M14" s="5" t="s">
        <v>207</v>
      </c>
      <c r="N14" s="32"/>
      <c r="O14" s="2"/>
      <c r="P14" s="2"/>
      <c r="Q14" s="2"/>
    </row>
    <row r="15" spans="1:17" s="19" customFormat="1" ht="90.75" customHeight="1" thickBot="1" x14ac:dyDescent="0.3">
      <c r="A15" s="49" t="s">
        <v>34</v>
      </c>
      <c r="B15" s="39" t="s">
        <v>166</v>
      </c>
      <c r="C15" s="49" t="s">
        <v>178</v>
      </c>
      <c r="D15" s="49" t="s">
        <v>190</v>
      </c>
      <c r="E15" s="49" t="s">
        <v>202</v>
      </c>
      <c r="F15" s="49"/>
      <c r="G15" s="49"/>
      <c r="H15" s="49" t="s">
        <v>48</v>
      </c>
      <c r="I15" s="41">
        <v>20225</v>
      </c>
      <c r="J15" s="39" t="s">
        <v>77</v>
      </c>
      <c r="K15" s="50">
        <v>45005</v>
      </c>
      <c r="L15" s="51">
        <v>45012</v>
      </c>
      <c r="M15" s="39" t="s">
        <v>207</v>
      </c>
      <c r="N15" s="52"/>
      <c r="O15" s="2"/>
      <c r="P15" s="2"/>
      <c r="Q15" s="2"/>
    </row>
    <row r="16" spans="1:17" s="19" customFormat="1" ht="90.75" customHeight="1" thickTop="1" x14ac:dyDescent="0.25">
      <c r="A16" s="45" t="s">
        <v>251</v>
      </c>
      <c r="B16" s="4" t="s">
        <v>256</v>
      </c>
      <c r="C16" s="45" t="s">
        <v>258</v>
      </c>
      <c r="D16" s="45" t="s">
        <v>257</v>
      </c>
      <c r="E16" s="45" t="s">
        <v>266</v>
      </c>
      <c r="F16" s="45"/>
      <c r="G16" s="45"/>
      <c r="H16" s="45" t="s">
        <v>48</v>
      </c>
      <c r="I16" s="35">
        <v>7500</v>
      </c>
      <c r="J16" s="4" t="s">
        <v>85</v>
      </c>
      <c r="K16" s="46">
        <v>45034</v>
      </c>
      <c r="L16" s="47">
        <v>45042</v>
      </c>
      <c r="M16" s="4" t="s">
        <v>205</v>
      </c>
      <c r="N16" s="48"/>
      <c r="O16" s="2"/>
      <c r="P16" s="2"/>
      <c r="Q16" s="2"/>
    </row>
    <row r="17" spans="1:17" s="19" customFormat="1" ht="90.75" customHeight="1" x14ac:dyDescent="0.25">
      <c r="A17" s="29" t="s">
        <v>252</v>
      </c>
      <c r="B17" s="5" t="s">
        <v>260</v>
      </c>
      <c r="C17" s="29" t="s">
        <v>258</v>
      </c>
      <c r="D17" s="29" t="s">
        <v>257</v>
      </c>
      <c r="E17" s="29" t="s">
        <v>269</v>
      </c>
      <c r="F17" s="29"/>
      <c r="G17" s="29"/>
      <c r="H17" s="29" t="s">
        <v>48</v>
      </c>
      <c r="I17" s="6">
        <v>24849</v>
      </c>
      <c r="J17" s="5" t="s">
        <v>85</v>
      </c>
      <c r="K17" s="30">
        <v>45040</v>
      </c>
      <c r="L17" s="31">
        <v>45048</v>
      </c>
      <c r="M17" s="5" t="s">
        <v>205</v>
      </c>
      <c r="N17" s="32"/>
      <c r="O17" s="2"/>
      <c r="P17" s="2"/>
      <c r="Q17" s="2"/>
    </row>
    <row r="18" spans="1:17" s="19" customFormat="1" ht="90.75" customHeight="1" x14ac:dyDescent="0.25">
      <c r="A18" s="29" t="s">
        <v>253</v>
      </c>
      <c r="B18" s="5" t="s">
        <v>259</v>
      </c>
      <c r="C18" s="29" t="s">
        <v>258</v>
      </c>
      <c r="D18" s="29" t="s">
        <v>257</v>
      </c>
      <c r="E18" s="29" t="s">
        <v>267</v>
      </c>
      <c r="F18" s="29"/>
      <c r="G18" s="29"/>
      <c r="H18" s="29" t="s">
        <v>48</v>
      </c>
      <c r="I18" s="6">
        <v>6210</v>
      </c>
      <c r="J18" s="5" t="s">
        <v>85</v>
      </c>
      <c r="K18" s="30">
        <v>45040</v>
      </c>
      <c r="L18" s="31">
        <v>45048</v>
      </c>
      <c r="M18" s="5" t="s">
        <v>205</v>
      </c>
      <c r="N18" s="32"/>
      <c r="O18" s="2"/>
      <c r="P18" s="2"/>
      <c r="Q18" s="2"/>
    </row>
    <row r="19" spans="1:17" s="19" customFormat="1" ht="90.75" customHeight="1" x14ac:dyDescent="0.25">
      <c r="A19" s="29" t="s">
        <v>254</v>
      </c>
      <c r="B19" s="5" t="s">
        <v>261</v>
      </c>
      <c r="C19" s="29" t="s">
        <v>258</v>
      </c>
      <c r="D19" s="29" t="s">
        <v>257</v>
      </c>
      <c r="E19" s="29" t="s">
        <v>268</v>
      </c>
      <c r="F19" s="29"/>
      <c r="G19" s="29"/>
      <c r="H19" s="29" t="s">
        <v>48</v>
      </c>
      <c r="I19" s="6">
        <v>8543</v>
      </c>
      <c r="J19" s="5" t="s">
        <v>85</v>
      </c>
      <c r="K19" s="30">
        <v>45040</v>
      </c>
      <c r="L19" s="31">
        <v>45050</v>
      </c>
      <c r="M19" s="5" t="s">
        <v>205</v>
      </c>
      <c r="N19" s="53">
        <f>SUM(I16:I19)</f>
        <v>47102</v>
      </c>
      <c r="O19" s="2"/>
      <c r="P19" s="2"/>
      <c r="Q19" s="2"/>
    </row>
    <row r="20" spans="1:17" x14ac:dyDescent="0.25">
      <c r="A20" s="61" t="s">
        <v>20</v>
      </c>
      <c r="B20" s="61"/>
      <c r="C20" s="61"/>
      <c r="D20" s="61"/>
      <c r="E20" s="61"/>
      <c r="F20" s="61"/>
      <c r="G20" s="61"/>
      <c r="H20" s="61"/>
      <c r="I20" s="26">
        <f>SUM(I4:I19)</f>
        <v>340139.72</v>
      </c>
    </row>
    <row r="21" spans="1:17" x14ac:dyDescent="0.25">
      <c r="A21" s="62" t="s">
        <v>234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4"/>
    </row>
    <row r="22" spans="1:17" s="19" customFormat="1" ht="90.75" customHeight="1" x14ac:dyDescent="0.25">
      <c r="A22" s="29" t="s">
        <v>255</v>
      </c>
      <c r="B22" s="5" t="s">
        <v>262</v>
      </c>
      <c r="C22" s="29" t="s">
        <v>263</v>
      </c>
      <c r="D22" s="29" t="s">
        <v>264</v>
      </c>
      <c r="E22" s="29" t="s">
        <v>270</v>
      </c>
      <c r="F22" s="29"/>
      <c r="G22" s="29"/>
      <c r="H22" s="29" t="s">
        <v>95</v>
      </c>
      <c r="I22" s="6">
        <v>2006</v>
      </c>
      <c r="J22" s="5" t="s">
        <v>265</v>
      </c>
      <c r="K22" s="30">
        <v>45068</v>
      </c>
      <c r="L22" s="31">
        <v>45068</v>
      </c>
      <c r="M22" s="5" t="s">
        <v>206</v>
      </c>
      <c r="N22" s="53">
        <f>+I22+I19+I18+I17+I16</f>
        <v>49108</v>
      </c>
      <c r="O22" s="2"/>
      <c r="P22" s="2"/>
      <c r="Q22" s="2"/>
    </row>
    <row r="23" spans="1:17" x14ac:dyDescent="0.25">
      <c r="A23" s="61" t="s">
        <v>20</v>
      </c>
      <c r="B23" s="61"/>
      <c r="C23" s="61"/>
      <c r="D23" s="61"/>
      <c r="E23" s="61"/>
      <c r="F23" s="61"/>
      <c r="G23" s="61"/>
      <c r="H23" s="61"/>
      <c r="I23" s="26">
        <f>SUM(I22:I22)</f>
        <v>2006</v>
      </c>
    </row>
    <row r="24" spans="1:17" x14ac:dyDescent="0.25">
      <c r="A24" s="2"/>
      <c r="C24" s="2"/>
      <c r="D24" s="2"/>
      <c r="E24" s="2"/>
      <c r="F24" s="2"/>
      <c r="G24" s="2"/>
      <c r="H24" s="2"/>
      <c r="I24" s="2"/>
      <c r="L24" s="2"/>
      <c r="M24" s="2"/>
    </row>
    <row r="25" spans="1:17" x14ac:dyDescent="0.25">
      <c r="A25" s="2"/>
      <c r="C25" s="2"/>
      <c r="D25" s="2"/>
      <c r="E25" s="2"/>
      <c r="F25" s="2"/>
      <c r="G25" s="2"/>
      <c r="H25" s="2"/>
      <c r="I25"/>
      <c r="J25"/>
      <c r="L25" s="2"/>
      <c r="M25" s="2"/>
    </row>
    <row r="26" spans="1:17" x14ac:dyDescent="0.25">
      <c r="A26" s="2"/>
      <c r="C26" s="2"/>
      <c r="D26" s="2"/>
      <c r="E26" s="2"/>
      <c r="F26" s="2"/>
      <c r="G26" s="2"/>
      <c r="H26" s="2"/>
      <c r="I26"/>
      <c r="J26"/>
      <c r="L26" s="2"/>
      <c r="M26" s="2"/>
    </row>
    <row r="27" spans="1:17" x14ac:dyDescent="0.25">
      <c r="A27" s="2"/>
      <c r="C27" s="2"/>
      <c r="D27" s="2"/>
      <c r="E27" s="2"/>
      <c r="F27" s="2"/>
      <c r="G27" s="2"/>
      <c r="H27" s="2"/>
      <c r="I27"/>
      <c r="J27"/>
      <c r="L27" s="2"/>
      <c r="M27" s="2"/>
    </row>
    <row r="28" spans="1:17" x14ac:dyDescent="0.25">
      <c r="A28" s="2"/>
      <c r="C28" s="2"/>
      <c r="D28" s="2"/>
      <c r="E28" s="2"/>
      <c r="F28" s="2"/>
      <c r="G28" s="2"/>
      <c r="H28" s="2"/>
      <c r="I28"/>
      <c r="J28"/>
      <c r="L28" s="2"/>
      <c r="M28" s="2"/>
    </row>
    <row r="29" spans="1:17" x14ac:dyDescent="0.25">
      <c r="A29" s="2"/>
      <c r="C29" s="2"/>
      <c r="D29" s="2"/>
      <c r="E29" s="2"/>
      <c r="F29" s="2"/>
      <c r="G29" s="2"/>
      <c r="H29" s="2"/>
      <c r="I29"/>
      <c r="J29"/>
      <c r="L29" s="2"/>
      <c r="M29" s="2"/>
    </row>
    <row r="30" spans="1:17" x14ac:dyDescent="0.25">
      <c r="A30" s="2"/>
      <c r="C30" s="2"/>
      <c r="D30" s="2"/>
      <c r="E30" s="2"/>
      <c r="F30" s="2"/>
      <c r="G30" s="2"/>
      <c r="H30" s="2"/>
      <c r="I30" s="2"/>
      <c r="L30" s="2"/>
      <c r="M30" s="2"/>
    </row>
    <row r="31" spans="1:17" x14ac:dyDescent="0.25">
      <c r="A31" s="2"/>
      <c r="C31" s="2"/>
      <c r="D31" s="2"/>
      <c r="E31" s="2"/>
      <c r="F31" s="2"/>
      <c r="G31" s="2"/>
      <c r="H31" s="2"/>
      <c r="I31" s="2"/>
      <c r="L31" s="2"/>
      <c r="M31" s="2"/>
    </row>
    <row r="32" spans="1:17" x14ac:dyDescent="0.25">
      <c r="A32" s="2"/>
      <c r="C32" s="2"/>
      <c r="D32" s="2"/>
      <c r="E32" s="2"/>
      <c r="F32" s="2"/>
      <c r="G32" s="2"/>
      <c r="H32" s="2"/>
      <c r="I32" s="2"/>
      <c r="L32" s="2"/>
      <c r="M32" s="2"/>
    </row>
  </sheetData>
  <mergeCells count="5">
    <mergeCell ref="A1:N1"/>
    <mergeCell ref="A2:N2"/>
    <mergeCell ref="A23:H23"/>
    <mergeCell ref="A20:H20"/>
    <mergeCell ref="A21:N21"/>
  </mergeCells>
  <phoneticPr fontId="2" type="noConversion"/>
  <pageMargins left="0.7" right="0.7" top="0.75" bottom="0.75" header="0.3" footer="0.3"/>
  <pageSetup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ORDENES DE COMPRA</vt:lpstr>
      <vt:lpstr>CONTRATO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Libre Gestion</dc:creator>
  <cp:lastModifiedBy>JEFE JURIDICO</cp:lastModifiedBy>
  <cp:lastPrinted>2023-07-10T15:05:17Z</cp:lastPrinted>
  <dcterms:created xsi:type="dcterms:W3CDTF">2021-04-14T14:08:50Z</dcterms:created>
  <dcterms:modified xsi:type="dcterms:W3CDTF">2023-07-11T14:05:38Z</dcterms:modified>
</cp:coreProperties>
</file>