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1595" windowHeight="5535"/>
  </bookViews>
  <sheets>
    <sheet name="Hoja2" sheetId="2" r:id="rId1"/>
    <sheet name="Hoja1" sheetId="3" r:id="rId2"/>
    <sheet name="Hoja3" sheetId="4" r:id="rId3"/>
  </sheets>
  <definedNames>
    <definedName name="_xlnm.Print_Area" localSheetId="0">Hoja2!$A$1:$K$123</definedName>
    <definedName name="OLE_LINK1" localSheetId="0">Hoja2!#REF!</definedName>
    <definedName name="_xlnm.Print_Titles" localSheetId="0">Hoja2!$4:$5</definedName>
  </definedNames>
  <calcPr calcId="124519"/>
</workbook>
</file>

<file path=xl/calcChain.xml><?xml version="1.0" encoding="utf-8"?>
<calcChain xmlns="http://schemas.openxmlformats.org/spreadsheetml/2006/main">
  <c r="B90" i="2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89"/>
  <c r="B87"/>
  <c r="B81"/>
  <c r="B82"/>
  <c r="B83"/>
  <c r="B84"/>
  <c r="B85"/>
  <c r="B86"/>
  <c r="B77"/>
  <c r="B78"/>
  <c r="B79"/>
  <c r="B80"/>
  <c r="B71"/>
  <c r="B72"/>
  <c r="B73"/>
  <c r="B74"/>
  <c r="B75"/>
  <c r="B76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50"/>
  <c r="D3" i="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2"/>
  <c r="J47" i="2"/>
  <c r="J48"/>
  <c r="J49"/>
  <c r="J50"/>
  <c r="J51"/>
  <c r="J52"/>
  <c r="J20"/>
  <c r="J22"/>
  <c r="J23"/>
  <c r="J24"/>
  <c r="J27"/>
  <c r="J28"/>
  <c r="J32"/>
  <c r="J33"/>
  <c r="J34"/>
  <c r="J35"/>
  <c r="J36"/>
  <c r="J37"/>
  <c r="J16"/>
  <c r="J18"/>
  <c r="J38"/>
  <c r="J39"/>
  <c r="J40"/>
  <c r="J41"/>
  <c r="J42"/>
  <c r="J43"/>
  <c r="J44"/>
  <c r="J45"/>
  <c r="J46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7"/>
  <c r="J6"/>
</calcChain>
</file>

<file path=xl/sharedStrings.xml><?xml version="1.0" encoding="utf-8"?>
<sst xmlns="http://schemas.openxmlformats.org/spreadsheetml/2006/main" count="394" uniqueCount="277">
  <si>
    <t>No.</t>
  </si>
  <si>
    <t>NOMBRE</t>
  </si>
  <si>
    <t>PAIS QUE VISITA</t>
  </si>
  <si>
    <t>DESTINO</t>
  </si>
  <si>
    <t>VALOR PASAJE</t>
  </si>
  <si>
    <t>VIATICOS</t>
  </si>
  <si>
    <t>CARGO</t>
  </si>
  <si>
    <t>PERIODO/DURACION</t>
  </si>
  <si>
    <t>PATROCINADOR</t>
  </si>
  <si>
    <t>MISIÓN</t>
  </si>
  <si>
    <t>PATROCINADO</t>
  </si>
  <si>
    <t>DE LOS EE.UU.</t>
  </si>
  <si>
    <t>COMANDO SUR</t>
  </si>
  <si>
    <t>COLOMBIA</t>
  </si>
  <si>
    <t>CUOTA DIARIA</t>
  </si>
  <si>
    <t>CAP. NVIO. EXON OSWALDO ASCENCIO ALBEÑO</t>
  </si>
  <si>
    <t>CMTE. DE LA FLOTA</t>
  </si>
  <si>
    <t>PERU</t>
  </si>
  <si>
    <t>CONFERENCIA INTERAMERICANA DE COMUNICACIONES</t>
  </si>
  <si>
    <t>NAVALES</t>
  </si>
  <si>
    <t>GRAL. BGDA. JOSE MAURICIO VILLACORTA RIVAS</t>
  </si>
  <si>
    <t>CNEL. ADONAY BARAHONA JACOBO</t>
  </si>
  <si>
    <t>CNEL. MARIO ERNESTO CORDOVA ARRIOLA</t>
  </si>
  <si>
    <t>CMTE. DEL CODEM</t>
  </si>
  <si>
    <t>JEFE DEL C-IV - EMCFA</t>
  </si>
  <si>
    <t>CMTE. DE IMFA</t>
  </si>
  <si>
    <t>VISITA A INDUSTRIA MILITAR DE COLOMBIA</t>
  </si>
  <si>
    <t>GRAL. BGDA. WILLIAM ARMANDO MEJIA MARTINEZ</t>
  </si>
  <si>
    <t>TCNEL. BOSBELI ALEJANDRO RECINOS MAGAÑA</t>
  </si>
  <si>
    <t>JEFE DEL EMGE</t>
  </si>
  <si>
    <t>JFE DEL E-VI - EJERCITO</t>
  </si>
  <si>
    <t>JEFE E-III - EMGE</t>
  </si>
  <si>
    <t>XXXI CONFERENCIA DE COMANDANTES DE LOS</t>
  </si>
  <si>
    <t>EJERCITOS DE AMERICA</t>
  </si>
  <si>
    <t>EJERCITO DE</t>
  </si>
  <si>
    <t>CNEL. RICARDO ARTURO ZALDIVAR PINTO</t>
  </si>
  <si>
    <t>JEFE CAMPO ACC. DIPLOM. DPD</t>
  </si>
  <si>
    <t>HOLANDA</t>
  </si>
  <si>
    <t>XVII REUNION ANUAL DE AUTORIDADES NACIONALES</t>
  </si>
  <si>
    <t>OPAQ</t>
  </si>
  <si>
    <t>TCNEL. ROBERTO ANTONIO AYALA RIVAS</t>
  </si>
  <si>
    <t>JEFE DPTO. ASUNTOS NACIONALES C-VII</t>
  </si>
  <si>
    <t>GUATEMALA</t>
  </si>
  <si>
    <t xml:space="preserve">LXXVII REUNION ORDINARIA DE REPRESENTANTES </t>
  </si>
  <si>
    <t>ANTE LA CFAC</t>
  </si>
  <si>
    <t>CNEL. SALVADOR ANTONIO CONTRERAS DHEMING C.</t>
  </si>
  <si>
    <t>DIRECTOR POLITICA DE DEFENSA</t>
  </si>
  <si>
    <t xml:space="preserve">TRINIDDAD Y </t>
  </si>
  <si>
    <t>TOBAGO</t>
  </si>
  <si>
    <t>REUNION DE EXPERTOS</t>
  </si>
  <si>
    <t>TCNEL. Y DRA. CARMEN MATILDE MONTTI BERROTERAN</t>
  </si>
  <si>
    <t>EE.UU.</t>
  </si>
  <si>
    <t>REUNION DE LA ASOCIACION DE MEDICTOS MILITARES</t>
  </si>
  <si>
    <t>DE LOS ESTADOS UNIDOS</t>
  </si>
  <si>
    <t>CNEL. LUIS ALONSO HENRIQUEZ CASTILLO</t>
  </si>
  <si>
    <t>SUBJEFE C-II "INTELIGENCIA" - EMCFA</t>
  </si>
  <si>
    <t>PANAMA</t>
  </si>
  <si>
    <t xml:space="preserve">SONFERENCIA SOBRE "VIOLENCIA ARMADA Y </t>
  </si>
  <si>
    <t>POBLACIONES VULNERABLES: MEJORANDO EL</t>
  </si>
  <si>
    <t xml:space="preserve">CONTROL DE ARMAS Y LA PREVENCION DE LA </t>
  </si>
  <si>
    <t>VIOLENCIA EN AMERICA CENTRAL"</t>
  </si>
  <si>
    <t>FUNDACION ARIAS</t>
  </si>
  <si>
    <t>PARA LA PAZ Y EL</t>
  </si>
  <si>
    <t>PROGRESO HUMANO</t>
  </si>
  <si>
    <t>GRAL. BGDA. AEREA CARLOS JAIME MENA TORRES</t>
  </si>
  <si>
    <t>JEFE DEL EMGFA</t>
  </si>
  <si>
    <t>EXPODEFENSA 2015</t>
  </si>
  <si>
    <t>MINISTERIO DE DEFENSA</t>
  </si>
  <si>
    <t>NACIONAL COLOMBIA</t>
  </si>
  <si>
    <t>44 ELEMENTOS DE LA FUERZA ARMADA</t>
  </si>
  <si>
    <t>HAITI</t>
  </si>
  <si>
    <t>MISION DE ESTABILIZACION DE NACIONES UNIDAS EN</t>
  </si>
  <si>
    <t>HAITI (MINUSTAH)</t>
  </si>
  <si>
    <t>ONU</t>
  </si>
  <si>
    <t>FRANCISCO ALAS BUENDIA</t>
  </si>
  <si>
    <t>JOSE FELIX RAMOS MOLINA</t>
  </si>
  <si>
    <t>JUAN JOSE VIVAS MENDOZA</t>
  </si>
  <si>
    <t>MEXICO</t>
  </si>
  <si>
    <t>COPA AMERICA DE FUTBOL DE AMPUTADOS</t>
  </si>
  <si>
    <t>ASOC. SALVADOREÑA</t>
  </si>
  <si>
    <t>DE FUTBOL AMPUTADOS</t>
  </si>
  <si>
    <t>GOBIERNO DE MEXICO</t>
  </si>
  <si>
    <t>MYR. JOSE ANTONIO URBINA DURAN</t>
  </si>
  <si>
    <t>AUX. DPTO. I PERSONAL - EMP</t>
  </si>
  <si>
    <t>GUUATEMALA</t>
  </si>
  <si>
    <t>MISION OFICIAL ORDENADA POR LA PRESIDENCIA DE</t>
  </si>
  <si>
    <t>LA REPUBLICA</t>
  </si>
  <si>
    <t>PRESIDENCIA DE</t>
  </si>
  <si>
    <t>MYR. NERY LISANDRO DONIS CALDERON</t>
  </si>
  <si>
    <t>SMP RUBEN ROMERO</t>
  </si>
  <si>
    <t>JEFE DPTO. EDUC. Y ADTO. C-III EMCFA</t>
  </si>
  <si>
    <t>COLABORADOR C-III - EMCFA</t>
  </si>
  <si>
    <t xml:space="preserve">CURSO DE OPERADORES/INSTRUCTORES DE </t>
  </si>
  <si>
    <t>COOPERACION CIVIL - MILITAR</t>
  </si>
  <si>
    <t>EMBAJADA DE CANADA</t>
  </si>
  <si>
    <t>EN MEXICO</t>
  </si>
  <si>
    <t>TCNEL. MIGUEL ANGEL LOPEZ SUAREZ</t>
  </si>
  <si>
    <t>MYR. GABRIEL ANIBAL ORELLANA LARREYNAGA</t>
  </si>
  <si>
    <t>MYR. ELMER ROMAN MEJIA NAVAS</t>
  </si>
  <si>
    <t>S-3 - DM 9</t>
  </si>
  <si>
    <t>S-3 - DM 4</t>
  </si>
  <si>
    <t>CMTE. DE BATALLON - CATFA</t>
  </si>
  <si>
    <t>NICARAGUA</t>
  </si>
  <si>
    <t xml:space="preserve">TALLER SOBRE REGLAS INTERNACIONALES QUE </t>
  </si>
  <si>
    <t>RIGEN LAS OPERACIONES MILITARES</t>
  </si>
  <si>
    <t>CICR</t>
  </si>
  <si>
    <t>TTE. JOSE SAMUEL HENRIQUEZ GONZALEZ</t>
  </si>
  <si>
    <t>PILOTO AVIADOR - 1RA BGDA. AEREA</t>
  </si>
  <si>
    <t>CURSO INTERNACIONAL DE ANALISIS Y MONITOREO</t>
  </si>
  <si>
    <t>DE BLANCOS AEREOS</t>
  </si>
  <si>
    <t>CNEL. WILLIAM ALFREDO RODRIGUEZ BARRERA</t>
  </si>
  <si>
    <t>MYR. JESUS ARMANDO TORRES UMANZOR</t>
  </si>
  <si>
    <t>SUBJEFE DEL C-V - EMCFA</t>
  </si>
  <si>
    <t>JEFE DPTO. FORT. EXTERNO - EMCFA</t>
  </si>
  <si>
    <t>CURSO DE RELACIONES CIVICO-MILITARES</t>
  </si>
  <si>
    <t>INTERACCIONES CIVICO-MILITARES</t>
  </si>
  <si>
    <t>TCNEL. CARLOS ALEXANDER ALVARADO URRUTIA</t>
  </si>
  <si>
    <t>CMTE. DE BATALLON - CIFA</t>
  </si>
  <si>
    <t xml:space="preserve">EJERCICIO DE ASISTENCIA Y PROTECCION PARA </t>
  </si>
  <si>
    <t>ESTADOS PARTES DE LA REGION GRULAC</t>
  </si>
  <si>
    <t>TCNEL. FERNANDO MENJIVAR MORA</t>
  </si>
  <si>
    <t>MYR. JUAN JOSE SOLORZANO REYES</t>
  </si>
  <si>
    <t>CAP. DIANA JEANNETTE REYES GUZMAN</t>
  </si>
  <si>
    <t>OFICIAL DE ENLACE - C-III EMCFA</t>
  </si>
  <si>
    <t>EJEC. GPO. OP. AEREAS - 1RA. BGDA. A.</t>
  </si>
  <si>
    <t>S 1/4 PM BAT - EMCGGB</t>
  </si>
  <si>
    <t>URUGUAY</t>
  </si>
  <si>
    <t>TALLER SOBRE INTEGRACION DE GENERO EN OPERAC.</t>
  </si>
  <si>
    <t xml:space="preserve">DE MANTENIMIENTO DE PAZ, FASE III "MUJER, PAZ Y </t>
  </si>
  <si>
    <t>SEGURIDAD"</t>
  </si>
  <si>
    <t>GRUPO MILITAR</t>
  </si>
  <si>
    <t>MARIO ENRIQUE MURCIA DÍAZ</t>
  </si>
  <si>
    <t>VÍCTOR ABEL RODRÍGUEZ RAMÍREZ</t>
  </si>
  <si>
    <t>OSCAR ALFREDO BRICEÑO VÁSQUEZ</t>
  </si>
  <si>
    <t>HÉCTOR ALFREDO SOLANO CÁCERES</t>
  </si>
  <si>
    <t>ELMER ENRIQUE ARÉVALO</t>
  </si>
  <si>
    <t>JUAN DE JESÚS GUZMÁN MORALES</t>
  </si>
  <si>
    <t>JOSÉ MARIO BLANCO HERNÁNDEZ</t>
  </si>
  <si>
    <t>FRANCISCO JAVIER BAUTISTA FIGUEROA</t>
  </si>
  <si>
    <t>ROBERTO GARCÍA OCHOA</t>
  </si>
  <si>
    <t>JOSÉ ARTURO MUÑOZ BELTRÁN</t>
  </si>
  <si>
    <t>MARIO ADALBERTO FIGUEROA CÁRCAMO</t>
  </si>
  <si>
    <t>JORGE ALBERTO MENJÍVAR MARTÍNEZ</t>
  </si>
  <si>
    <t>FEDERICO EZEQUIEL REYES GIRÓN</t>
  </si>
  <si>
    <t>OMAR IVAN HERNÁNDEZ MARTÍNEZ</t>
  </si>
  <si>
    <t>JOSÉ VÍCTOR GÓMEZ GONZÁLEZ</t>
  </si>
  <si>
    <t>JOSÉ OSMUNDO LEÓN GÓMEZ</t>
  </si>
  <si>
    <t>MAURICIO ERNESTO SANDOVAL CIENFUEGOS</t>
  </si>
  <si>
    <t>JOSÉ ROLANDO MORALES BELLOSO</t>
  </si>
  <si>
    <t>RAYMUNDO EDUARDO TORRUELLA RICO</t>
  </si>
  <si>
    <t>LUIS ENRIQUE VIERA SANTAMARÍA</t>
  </si>
  <si>
    <t xml:space="preserve">RAFAEL ANTONIO GALLARDO GALDÁMEZ </t>
  </si>
  <si>
    <t>EDUARDO ALFONSO SALAZAR GARCÍA</t>
  </si>
  <si>
    <t>JOAQUÍN GUSTAVO MULLER DÍAZ</t>
  </si>
  <si>
    <t>CARLOS EDGARDO TOVAR GALDÁMEZ</t>
  </si>
  <si>
    <t>RAFAEL ANTONIO DÍAZ OLANO</t>
  </si>
  <si>
    <t>SALVADOR AMILCAR MEJÍA</t>
  </si>
  <si>
    <t>JUAN ANTONIO MACAL SIGÜENZA</t>
  </si>
  <si>
    <t>CARLOS ROBERTO PLATERO SARAVIA</t>
  </si>
  <si>
    <t>PABLO ARGUETA AGUIRRE</t>
  </si>
  <si>
    <t>ÁNGEL SERGIO LIMA MUÑOZ</t>
  </si>
  <si>
    <t>SALVADOR ANTONIO ELÍAS LANDAVERDE</t>
  </si>
  <si>
    <t>JUAN CARLOS VIDES NIEVES</t>
  </si>
  <si>
    <t>JUAN JOSÉ CASTANEDA CHÁVEZ</t>
  </si>
  <si>
    <t xml:space="preserve">FÉLIX VLADIMIR RIVAS GÓMEZ </t>
  </si>
  <si>
    <t>ROBERTO ARTIGA CHICA</t>
  </si>
  <si>
    <t>FREDI ANTONIO SÁNCHEZ URÍAS</t>
  </si>
  <si>
    <t>JOSÉ CAMILO BENÍTEZ HIDALGO</t>
  </si>
  <si>
    <t xml:space="preserve">JORGE ARMANDO REYES HERNÁNDEZ </t>
  </si>
  <si>
    <t xml:space="preserve">CNEL. </t>
  </si>
  <si>
    <t xml:space="preserve">CNEL. (R) </t>
  </si>
  <si>
    <t>CMTE. BTN. INTENDENCIA - CALFA</t>
  </si>
  <si>
    <t>DIRECTOR BGFA - CODEM</t>
  </si>
  <si>
    <t>SUBDIRECTOR HMC</t>
  </si>
  <si>
    <t>JEFE DEL C-II "INTELIGENCIA" - EMCFA</t>
  </si>
  <si>
    <t>JEFE DEL CHM - EMCFA</t>
  </si>
  <si>
    <t>SECRETARIO EJECUTIVO SR. VMDN</t>
  </si>
  <si>
    <t>DIRECTOR DE LOGISTICA - MDN</t>
  </si>
  <si>
    <t>JEFE E-II "INTELIGENCIA" - EMGE</t>
  </si>
  <si>
    <t>COORD. AREA DE COMPRAS - MDN</t>
  </si>
  <si>
    <t>DIRECTOR ECEM - CODEM</t>
  </si>
  <si>
    <t>SUBDIRECTOR ESNACIN</t>
  </si>
  <si>
    <t>SUBDIRECTOR HMR</t>
  </si>
  <si>
    <t>DIRECTOR FINANCIERO - MDN</t>
  </si>
  <si>
    <t xml:space="preserve">CAP. NVÍO. </t>
  </si>
  <si>
    <t>JEFE CAMPO ACCION MILITAR - DPD</t>
  </si>
  <si>
    <t>EJEC. Y JEFE ESTADO MYR - BGDA. ART.</t>
  </si>
  <si>
    <t xml:space="preserve">EJECUTIVO DEL CIMA </t>
  </si>
  <si>
    <t>SUBDIRECTOR ECEM</t>
  </si>
  <si>
    <t>EJEC. JEFE ESTADO MYR. REG. CAB.</t>
  </si>
  <si>
    <t>A-VI INFORMAT. Y COMUNIC. - EMGFA</t>
  </si>
  <si>
    <t>SECRETARIO EJECUTIVO SR. MDN</t>
  </si>
  <si>
    <t>SUBJEFE DEL C-III  - EMCFA</t>
  </si>
  <si>
    <t>EJEC. Y JEFE EST. MAYOR . 2BA</t>
  </si>
  <si>
    <t>EJEC. Y JEFE PM - DM 5</t>
  </si>
  <si>
    <t>SUBJEFE DEL C-VIII - EMCFA</t>
  </si>
  <si>
    <t>EJEC. Y JEFE EST. MYR,. BGDA BESM</t>
  </si>
  <si>
    <t>EJEC. Y JEFE EST. MYR. BGDA 4TA. B I</t>
  </si>
  <si>
    <t>COMANDANTE BSM</t>
  </si>
  <si>
    <t>SUBDIRECTOR CAEE</t>
  </si>
  <si>
    <t>EJEC. Y JEFE PM - DM 9</t>
  </si>
  <si>
    <t>EJEC. Y JEFE PM - DM 1</t>
  </si>
  <si>
    <t>DIRECTOR DE ADMON- MDN</t>
  </si>
  <si>
    <t>EJECUTIVO CEOPAZ</t>
  </si>
  <si>
    <t>JEFE DIV. ADMVA. Y LOG. - COSAM</t>
  </si>
  <si>
    <t>D-III OPERACIONES - BGDA. ART.</t>
  </si>
  <si>
    <t>DIRECTOR DEL CAEE</t>
  </si>
  <si>
    <t>VIAJE DE ESTUDIOS</t>
  </si>
  <si>
    <t>STTE. ELMER ALEXANDER OLLA CISNEROS</t>
  </si>
  <si>
    <t>PILOTO AVIADOR - 1RQA. BGDA. AEREA</t>
  </si>
  <si>
    <t>CURSO BASICO DE PILOTO DE HELICOPTERO OH-58A</t>
  </si>
  <si>
    <t>1.-</t>
  </si>
  <si>
    <t>2.-</t>
  </si>
  <si>
    <t>3.-</t>
  </si>
  <si>
    <t>4.-</t>
  </si>
  <si>
    <t>5.-</t>
  </si>
  <si>
    <t>6.-</t>
  </si>
  <si>
    <t>7.-</t>
  </si>
  <si>
    <t>8.-</t>
  </si>
  <si>
    <t>9.-</t>
  </si>
  <si>
    <t>10.-</t>
  </si>
  <si>
    <t>11.-</t>
  </si>
  <si>
    <t>12.-</t>
  </si>
  <si>
    <t>13.-</t>
  </si>
  <si>
    <t>14.-</t>
  </si>
  <si>
    <t>15.-</t>
  </si>
  <si>
    <t>16.-</t>
  </si>
  <si>
    <t>17.-</t>
  </si>
  <si>
    <t>18.-</t>
  </si>
  <si>
    <t>19.-</t>
  </si>
  <si>
    <t>20.-</t>
  </si>
  <si>
    <t>21.-</t>
  </si>
  <si>
    <t>22.-</t>
  </si>
  <si>
    <t>23.-</t>
  </si>
  <si>
    <t>24.-</t>
  </si>
  <si>
    <t>25.-</t>
  </si>
  <si>
    <t>LUIS ORLANDO PÉREZ Y PÉREZ</t>
  </si>
  <si>
    <t>ROBERTO EDMUNDO RODRÍGUEZ ABREGO</t>
  </si>
  <si>
    <t>RENÉ WELLMAN VALDEZ GODOY</t>
  </si>
  <si>
    <t xml:space="preserve">RANDY OTTO WILD PALOMO MAYORGA </t>
  </si>
  <si>
    <t>DAGOBERTO ANTONIO MARTÍNEZ RAMOS</t>
  </si>
  <si>
    <t xml:space="preserve">ROBERTO BELARMINO GUEVARA BARDALES </t>
  </si>
  <si>
    <t>ERICK GERARDO FERNÁNDEZ RODRÍGUEZ</t>
  </si>
  <si>
    <t xml:space="preserve">ERICK REYNALDO HERRERA PARADA </t>
  </si>
  <si>
    <t xml:space="preserve">RENÉ ANTONIO ZETINO MORALES </t>
  </si>
  <si>
    <t>CARLOS MIGUEL NAVARRO ESPINO</t>
  </si>
  <si>
    <t xml:space="preserve">JOSÉ ROBERTO CUELLAR GUARDADO </t>
  </si>
  <si>
    <t xml:space="preserve">JUAN JOSÉ PINEDA ESCALANTE </t>
  </si>
  <si>
    <t>GUSTAVO ENRIQUE VILLALTA NAVAS</t>
  </si>
  <si>
    <t>JUAN ALEXANDER GARCÍA HERRERA</t>
  </si>
  <si>
    <t>CARLOS EMILIO ERAZO ALEMÁN</t>
  </si>
  <si>
    <t xml:space="preserve">JOSÉ LUIS GUILLÉN MONTERROSA </t>
  </si>
  <si>
    <t xml:space="preserve">RAMÓN ANTONIO SORIANO MONTIEL </t>
  </si>
  <si>
    <t xml:space="preserve">SANTOS HUMBERTO CRUZ SOSA </t>
  </si>
  <si>
    <t xml:space="preserve">JULIO EDGARDO MARTÍNEZ ALVARADO </t>
  </si>
  <si>
    <t xml:space="preserve">EDWIN NOÉ SANDOVAL LINARES </t>
  </si>
  <si>
    <t xml:space="preserve">SGTO. MYR. BGDA. </t>
  </si>
  <si>
    <t>MARIO CONRADO CAMPOS ACEVEDO</t>
  </si>
  <si>
    <t xml:space="preserve">ADM. ESP. 4TA CL. </t>
  </si>
  <si>
    <t xml:space="preserve">ARNULFO REGALADO FLORES </t>
  </si>
  <si>
    <t xml:space="preserve">ADMINISTRATIVO </t>
  </si>
  <si>
    <t xml:space="preserve">JEREMÍAS RIVAS LANDAVERDE </t>
  </si>
  <si>
    <t xml:space="preserve">SGTO. ADM. 5TA CL. </t>
  </si>
  <si>
    <t>HEYSON BRIAN HERNÁNDEZ</t>
  </si>
  <si>
    <t xml:space="preserve">TCNEL. </t>
  </si>
  <si>
    <t xml:space="preserve">MYR. </t>
  </si>
  <si>
    <t>DIRECTOR DE LA ECEM</t>
  </si>
  <si>
    <t>JEFE JEFAT. ESTUDIOS ECEM</t>
  </si>
  <si>
    <t>ALUMNO CREM</t>
  </si>
  <si>
    <t xml:space="preserve">COLABORADOR ECEM - </t>
  </si>
  <si>
    <t>VIAJE DE ESTUDIOS AL COMANDO SUPERIOR DE</t>
  </si>
  <si>
    <t>EDUCACION DEL EJERCITO (COSEDE)</t>
  </si>
  <si>
    <t>CODEM</t>
  </si>
  <si>
    <t>CNEL. RAFAEL ANTONIO URQUILLA ALVAREZ</t>
  </si>
  <si>
    <t>JEFE DE PEDIATRIA</t>
  </si>
  <si>
    <t>COLAB. EMCFA</t>
  </si>
  <si>
    <t>CONTRL MISIONES OFICIALES NOVIEMBRE 015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</si>
</sst>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dd/mm/yyyy;@"/>
  </numFmts>
  <fonts count="8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/>
    <xf numFmtId="164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1" xfId="0" applyFont="1" applyFill="1" applyBorder="1" applyAlignment="1"/>
    <xf numFmtId="0" fontId="2" fillId="0" borderId="12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Fill="1" applyBorder="1"/>
    <xf numFmtId="0" fontId="2" fillId="0" borderId="4" xfId="0" applyFont="1" applyFill="1" applyBorder="1"/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justify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114</xdr:row>
      <xdr:rowOff>149678</xdr:rowOff>
    </xdr:from>
    <xdr:to>
      <xdr:col>2</xdr:col>
      <xdr:colOff>285750</xdr:colOff>
      <xdr:row>115</xdr:row>
      <xdr:rowOff>1537606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607" y="17335499"/>
          <a:ext cx="3292929" cy="1537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4"/>
  <sheetViews>
    <sheetView tabSelected="1" view="pageBreakPreview" zoomScale="70" zoomScaleSheetLayoutView="70" workbookViewId="0">
      <selection activeCell="F116" sqref="F116"/>
    </sheetView>
  </sheetViews>
  <sheetFormatPr baseColWidth="10" defaultRowHeight="12"/>
  <cols>
    <col min="1" max="1" width="5.85546875" style="3" customWidth="1"/>
    <col min="2" max="2" width="45.140625" style="2" customWidth="1"/>
    <col min="3" max="3" width="33.7109375" style="2" customWidth="1"/>
    <col min="4" max="4" width="14.7109375" style="3" customWidth="1"/>
    <col min="5" max="6" width="10.5703125" style="3" customWidth="1"/>
    <col min="7" max="7" width="44.5703125" style="7" customWidth="1"/>
    <col min="8" max="8" width="15.7109375" style="3" customWidth="1"/>
    <col min="9" max="9" width="14.140625" style="3" customWidth="1"/>
    <col min="10" max="10" width="15" style="4" customWidth="1"/>
    <col min="11" max="11" width="21" style="3" customWidth="1"/>
    <col min="12" max="16384" width="11.42578125" style="2"/>
  </cols>
  <sheetData>
    <row r="1" spans="1:11" ht="18">
      <c r="A1" s="6"/>
    </row>
    <row r="2" spans="1:11" ht="15">
      <c r="A2" s="60" t="s">
        <v>276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>
      <c r="A3" s="10"/>
      <c r="B3" s="9"/>
      <c r="C3" s="9"/>
      <c r="D3" s="8"/>
      <c r="E3" s="8"/>
      <c r="F3" s="8"/>
      <c r="G3" s="10"/>
      <c r="H3" s="8"/>
      <c r="I3" s="8"/>
      <c r="J3" s="11"/>
      <c r="K3" s="8"/>
    </row>
    <row r="4" spans="1:11" ht="12.75" customHeight="1">
      <c r="A4" s="59" t="s">
        <v>0</v>
      </c>
      <c r="B4" s="59" t="s">
        <v>1</v>
      </c>
      <c r="C4" s="59" t="s">
        <v>6</v>
      </c>
      <c r="D4" s="62" t="s">
        <v>3</v>
      </c>
      <c r="E4" s="63" t="s">
        <v>7</v>
      </c>
      <c r="F4" s="64"/>
      <c r="G4" s="59" t="s">
        <v>9</v>
      </c>
      <c r="H4" s="59" t="s">
        <v>4</v>
      </c>
      <c r="I4" s="67" t="s">
        <v>14</v>
      </c>
      <c r="J4" s="61" t="s">
        <v>5</v>
      </c>
      <c r="K4" s="59" t="s">
        <v>8</v>
      </c>
    </row>
    <row r="5" spans="1:11" ht="12" customHeight="1">
      <c r="A5" s="59"/>
      <c r="B5" s="59"/>
      <c r="C5" s="59"/>
      <c r="D5" s="62"/>
      <c r="E5" s="65"/>
      <c r="F5" s="66"/>
      <c r="G5" s="59"/>
      <c r="H5" s="59" t="s">
        <v>2</v>
      </c>
      <c r="I5" s="68"/>
      <c r="J5" s="61"/>
      <c r="K5" s="59"/>
    </row>
    <row r="6" spans="1:11" s="1" customFormat="1" ht="12" customHeight="1">
      <c r="A6" s="15"/>
      <c r="B6" s="24" t="s">
        <v>15</v>
      </c>
      <c r="C6" s="14" t="s">
        <v>16</v>
      </c>
      <c r="D6" s="40" t="s">
        <v>17</v>
      </c>
      <c r="E6" s="36">
        <v>42309</v>
      </c>
      <c r="F6" s="35">
        <v>42315</v>
      </c>
      <c r="G6" s="14" t="s">
        <v>18</v>
      </c>
      <c r="H6" s="41" t="s">
        <v>10</v>
      </c>
      <c r="I6" s="28">
        <v>97.66</v>
      </c>
      <c r="J6" s="30">
        <f>((F6-E6)+1)*I6</f>
        <v>683.62</v>
      </c>
      <c r="K6" s="29" t="s">
        <v>12</v>
      </c>
    </row>
    <row r="7" spans="1:11" s="1" customFormat="1">
      <c r="A7" s="21"/>
      <c r="B7" s="25"/>
      <c r="C7" s="26"/>
      <c r="D7" s="42"/>
      <c r="E7" s="33"/>
      <c r="F7" s="34"/>
      <c r="G7" s="26" t="s">
        <v>19</v>
      </c>
      <c r="H7" s="43"/>
      <c r="I7" s="27"/>
      <c r="J7" s="23">
        <f>((F7-E7)+1)*I7</f>
        <v>0</v>
      </c>
      <c r="K7" s="20" t="s">
        <v>11</v>
      </c>
    </row>
    <row r="8" spans="1:11" s="1" customFormat="1" ht="12" customHeight="1">
      <c r="A8" s="15"/>
      <c r="B8" s="24" t="s">
        <v>20</v>
      </c>
      <c r="C8" s="14" t="s">
        <v>23</v>
      </c>
      <c r="D8" s="40" t="s">
        <v>13</v>
      </c>
      <c r="E8" s="36">
        <v>42317</v>
      </c>
      <c r="F8" s="35">
        <v>42320</v>
      </c>
      <c r="G8" s="14" t="s">
        <v>26</v>
      </c>
      <c r="H8" s="41" t="s">
        <v>10</v>
      </c>
      <c r="I8" s="28">
        <v>83.56</v>
      </c>
      <c r="J8" s="30">
        <v>250.68</v>
      </c>
      <c r="K8" s="37" t="s">
        <v>12</v>
      </c>
    </row>
    <row r="9" spans="1:11" s="1" customFormat="1">
      <c r="A9" s="17"/>
      <c r="B9" s="5" t="s">
        <v>21</v>
      </c>
      <c r="C9" s="16" t="s">
        <v>24</v>
      </c>
      <c r="D9" s="38"/>
      <c r="E9" s="32"/>
      <c r="F9" s="31"/>
      <c r="G9" s="16"/>
      <c r="H9" s="39"/>
      <c r="I9" s="18">
        <v>78.53</v>
      </c>
      <c r="J9" s="22">
        <v>235.59</v>
      </c>
      <c r="K9" s="19" t="s">
        <v>11</v>
      </c>
    </row>
    <row r="10" spans="1:11" s="1" customFormat="1" ht="12" customHeight="1">
      <c r="A10" s="21"/>
      <c r="B10" s="25" t="s">
        <v>22</v>
      </c>
      <c r="C10" s="26" t="s">
        <v>25</v>
      </c>
      <c r="D10" s="42"/>
      <c r="E10" s="33"/>
      <c r="F10" s="34"/>
      <c r="G10" s="26"/>
      <c r="H10" s="43"/>
      <c r="I10" s="27">
        <v>78.53</v>
      </c>
      <c r="J10" s="23">
        <v>235.59</v>
      </c>
      <c r="K10" s="20"/>
    </row>
    <row r="11" spans="1:11" s="1" customFormat="1">
      <c r="A11" s="15"/>
      <c r="B11" s="24" t="s">
        <v>27</v>
      </c>
      <c r="C11" s="14" t="s">
        <v>29</v>
      </c>
      <c r="D11" s="40" t="s">
        <v>13</v>
      </c>
      <c r="E11" s="36">
        <v>42323</v>
      </c>
      <c r="F11" s="35">
        <v>42329</v>
      </c>
      <c r="G11" s="14" t="s">
        <v>32</v>
      </c>
      <c r="H11" s="41">
        <v>594.24</v>
      </c>
      <c r="I11" s="28"/>
      <c r="J11" s="30">
        <v>752.1</v>
      </c>
      <c r="K11" s="29" t="s">
        <v>34</v>
      </c>
    </row>
    <row r="12" spans="1:11" s="1" customFormat="1" ht="12" customHeight="1">
      <c r="A12" s="17"/>
      <c r="B12" s="5" t="s">
        <v>273</v>
      </c>
      <c r="C12" s="16" t="s">
        <v>30</v>
      </c>
      <c r="D12" s="38"/>
      <c r="E12" s="32">
        <v>42323</v>
      </c>
      <c r="F12" s="31">
        <v>42329</v>
      </c>
      <c r="G12" s="16" t="s">
        <v>33</v>
      </c>
      <c r="H12" s="39">
        <v>594.24</v>
      </c>
      <c r="I12" s="18"/>
      <c r="J12" s="22">
        <v>706.08</v>
      </c>
      <c r="K12" s="19" t="s">
        <v>13</v>
      </c>
    </row>
    <row r="13" spans="1:11" s="1" customFormat="1">
      <c r="A13" s="21"/>
      <c r="B13" s="25" t="s">
        <v>28</v>
      </c>
      <c r="C13" s="26" t="s">
        <v>31</v>
      </c>
      <c r="D13" s="42"/>
      <c r="E13" s="33">
        <v>42323</v>
      </c>
      <c r="F13" s="34">
        <v>42329</v>
      </c>
      <c r="G13" s="26"/>
      <c r="H13" s="43">
        <v>594.24</v>
      </c>
      <c r="I13" s="27"/>
      <c r="J13" s="23">
        <v>706.08</v>
      </c>
      <c r="K13" s="20"/>
    </row>
    <row r="14" spans="1:11" s="1" customFormat="1" ht="12" customHeight="1">
      <c r="A14" s="44"/>
      <c r="B14" s="45" t="s">
        <v>35</v>
      </c>
      <c r="C14" s="46" t="s">
        <v>36</v>
      </c>
      <c r="D14" s="47" t="s">
        <v>37</v>
      </c>
      <c r="E14" s="48">
        <v>42333</v>
      </c>
      <c r="F14" s="49">
        <v>42338</v>
      </c>
      <c r="G14" s="46" t="s">
        <v>38</v>
      </c>
      <c r="H14" s="50" t="s">
        <v>10</v>
      </c>
      <c r="I14" s="51"/>
      <c r="J14" s="52">
        <v>217.47</v>
      </c>
      <c r="K14" s="53" t="s">
        <v>39</v>
      </c>
    </row>
    <row r="15" spans="1:11" s="1" customFormat="1">
      <c r="A15" s="15"/>
      <c r="B15" s="24" t="s">
        <v>40</v>
      </c>
      <c r="C15" s="14" t="s">
        <v>41</v>
      </c>
      <c r="D15" s="40" t="s">
        <v>42</v>
      </c>
      <c r="E15" s="36">
        <v>42324</v>
      </c>
      <c r="F15" s="35">
        <v>42328</v>
      </c>
      <c r="G15" s="14" t="s">
        <v>43</v>
      </c>
      <c r="H15" s="41">
        <v>109.6</v>
      </c>
      <c r="I15" s="28"/>
      <c r="J15" s="30">
        <v>730.93</v>
      </c>
      <c r="K15" s="29"/>
    </row>
    <row r="16" spans="1:11" s="1" customFormat="1">
      <c r="A16" s="21"/>
      <c r="B16" s="25"/>
      <c r="C16" s="26"/>
      <c r="D16" s="42"/>
      <c r="E16" s="33"/>
      <c r="F16" s="34"/>
      <c r="G16" s="26" t="s">
        <v>44</v>
      </c>
      <c r="H16" s="43"/>
      <c r="I16" s="27"/>
      <c r="J16" s="23">
        <f>((F16-E16)+1)*I16</f>
        <v>0</v>
      </c>
      <c r="K16" s="20"/>
    </row>
    <row r="17" spans="1:11" s="1" customFormat="1">
      <c r="A17" s="15"/>
      <c r="B17" s="24" t="s">
        <v>45</v>
      </c>
      <c r="C17" s="14" t="s">
        <v>46</v>
      </c>
      <c r="D17" s="40" t="s">
        <v>47</v>
      </c>
      <c r="E17" s="36">
        <v>42319</v>
      </c>
      <c r="F17" s="35">
        <v>42321</v>
      </c>
      <c r="G17" s="14" t="s">
        <v>49</v>
      </c>
      <c r="H17" s="41">
        <v>1339.14</v>
      </c>
      <c r="I17" s="28"/>
      <c r="J17" s="30">
        <v>398.69</v>
      </c>
      <c r="K17" s="29"/>
    </row>
    <row r="18" spans="1:11" s="1" customFormat="1">
      <c r="A18" s="21"/>
      <c r="B18" s="25"/>
      <c r="C18" s="26"/>
      <c r="D18" s="42" t="s">
        <v>48</v>
      </c>
      <c r="E18" s="33"/>
      <c r="F18" s="34"/>
      <c r="G18" s="26"/>
      <c r="H18" s="43"/>
      <c r="I18" s="27"/>
      <c r="J18" s="23">
        <f>((F18-E18)+1)*I18</f>
        <v>0</v>
      </c>
      <c r="K18" s="20"/>
    </row>
    <row r="19" spans="1:11" s="1" customFormat="1" ht="12" customHeight="1">
      <c r="A19" s="15"/>
      <c r="B19" s="24" t="s">
        <v>50</v>
      </c>
      <c r="C19" s="14" t="s">
        <v>274</v>
      </c>
      <c r="D19" s="40" t="s">
        <v>51</v>
      </c>
      <c r="E19" s="36">
        <v>42338</v>
      </c>
      <c r="F19" s="35">
        <v>42343</v>
      </c>
      <c r="G19" s="14" t="s">
        <v>52</v>
      </c>
      <c r="H19" s="41" t="s">
        <v>10</v>
      </c>
      <c r="I19" s="28"/>
      <c r="J19" s="30">
        <v>167.12</v>
      </c>
      <c r="K19" s="29" t="s">
        <v>12</v>
      </c>
    </row>
    <row r="20" spans="1:11" s="1" customFormat="1">
      <c r="A20" s="21"/>
      <c r="B20" s="25"/>
      <c r="C20" s="26"/>
      <c r="D20" s="42"/>
      <c r="E20" s="33"/>
      <c r="F20" s="34"/>
      <c r="G20" s="26" t="s">
        <v>53</v>
      </c>
      <c r="H20" s="43"/>
      <c r="I20" s="27"/>
      <c r="J20" s="23">
        <f>((F20-E20)+1)*I20</f>
        <v>0</v>
      </c>
      <c r="K20" s="20" t="s">
        <v>11</v>
      </c>
    </row>
    <row r="21" spans="1:11" s="1" customFormat="1" ht="12" customHeight="1">
      <c r="A21" s="15"/>
      <c r="B21" s="24" t="s">
        <v>54</v>
      </c>
      <c r="C21" s="14" t="s">
        <v>55</v>
      </c>
      <c r="D21" s="40" t="s">
        <v>56</v>
      </c>
      <c r="E21" s="36">
        <v>42320</v>
      </c>
      <c r="F21" s="35">
        <v>42321</v>
      </c>
      <c r="G21" s="14" t="s">
        <v>57</v>
      </c>
      <c r="H21" s="41" t="s">
        <v>10</v>
      </c>
      <c r="I21" s="28"/>
      <c r="J21" s="30">
        <v>132.9</v>
      </c>
      <c r="K21" s="15" t="s">
        <v>61</v>
      </c>
    </row>
    <row r="22" spans="1:11" s="1" customFormat="1">
      <c r="A22" s="17"/>
      <c r="B22" s="5"/>
      <c r="C22" s="16"/>
      <c r="D22" s="38"/>
      <c r="E22" s="32"/>
      <c r="F22" s="31"/>
      <c r="G22" s="16" t="s">
        <v>58</v>
      </c>
      <c r="H22" s="39"/>
      <c r="I22" s="18"/>
      <c r="J22" s="22">
        <f>((F22-E22)+1)*I22</f>
        <v>0</v>
      </c>
      <c r="K22" s="17" t="s">
        <v>62</v>
      </c>
    </row>
    <row r="23" spans="1:11" s="1" customFormat="1">
      <c r="A23" s="17"/>
      <c r="B23" s="5"/>
      <c r="C23" s="16"/>
      <c r="D23" s="38"/>
      <c r="E23" s="32"/>
      <c r="F23" s="31"/>
      <c r="G23" s="16" t="s">
        <v>59</v>
      </c>
      <c r="H23" s="39"/>
      <c r="I23" s="18"/>
      <c r="J23" s="22">
        <f>((F23-E23)+1)*I23</f>
        <v>0</v>
      </c>
      <c r="K23" s="19" t="s">
        <v>63</v>
      </c>
    </row>
    <row r="24" spans="1:11" s="1" customFormat="1" ht="12" customHeight="1">
      <c r="A24" s="21"/>
      <c r="B24" s="25"/>
      <c r="C24" s="26"/>
      <c r="D24" s="42"/>
      <c r="E24" s="33"/>
      <c r="F24" s="34"/>
      <c r="G24" s="26" t="s">
        <v>60</v>
      </c>
      <c r="H24" s="43"/>
      <c r="I24" s="27"/>
      <c r="J24" s="23">
        <f>((F24-E24)+1)*I24</f>
        <v>0</v>
      </c>
      <c r="K24" s="20"/>
    </row>
    <row r="25" spans="1:11" s="1" customFormat="1">
      <c r="A25" s="15"/>
      <c r="B25" s="24" t="s">
        <v>27</v>
      </c>
      <c r="C25" s="14" t="s">
        <v>29</v>
      </c>
      <c r="D25" s="40" t="s">
        <v>13</v>
      </c>
      <c r="E25" s="36">
        <v>42337</v>
      </c>
      <c r="F25" s="35">
        <v>42341</v>
      </c>
      <c r="G25" s="14" t="s">
        <v>66</v>
      </c>
      <c r="H25" s="41" t="s">
        <v>10</v>
      </c>
      <c r="I25" s="28"/>
      <c r="J25" s="30">
        <v>250.68</v>
      </c>
      <c r="K25" s="29" t="s">
        <v>67</v>
      </c>
    </row>
    <row r="26" spans="1:11" s="1" customFormat="1">
      <c r="A26" s="21"/>
      <c r="B26" s="25" t="s">
        <v>64</v>
      </c>
      <c r="C26" s="26" t="s">
        <v>65</v>
      </c>
      <c r="D26" s="42"/>
      <c r="E26" s="33">
        <v>42337</v>
      </c>
      <c r="F26" s="34">
        <v>42341</v>
      </c>
      <c r="G26" s="26"/>
      <c r="H26" s="43">
        <v>567.12</v>
      </c>
      <c r="I26" s="27"/>
      <c r="J26" s="23">
        <v>250.68</v>
      </c>
      <c r="K26" s="20" t="s">
        <v>68</v>
      </c>
    </row>
    <row r="27" spans="1:11" s="1" customFormat="1">
      <c r="A27" s="15"/>
      <c r="B27" s="24" t="s">
        <v>69</v>
      </c>
      <c r="C27" s="14"/>
      <c r="D27" s="40" t="s">
        <v>70</v>
      </c>
      <c r="E27" s="36">
        <v>42338</v>
      </c>
      <c r="F27" s="35">
        <v>42369</v>
      </c>
      <c r="G27" s="14" t="s">
        <v>71</v>
      </c>
      <c r="H27" s="41" t="s">
        <v>10</v>
      </c>
      <c r="I27" s="28"/>
      <c r="J27" s="30">
        <f>((F27-E27)+1)*I27</f>
        <v>0</v>
      </c>
      <c r="K27" s="29" t="s">
        <v>73</v>
      </c>
    </row>
    <row r="28" spans="1:11" s="1" customFormat="1">
      <c r="A28" s="21"/>
      <c r="B28" s="25"/>
      <c r="C28" s="26"/>
      <c r="D28" s="42"/>
      <c r="E28" s="33"/>
      <c r="F28" s="34"/>
      <c r="G28" s="26" t="s">
        <v>72</v>
      </c>
      <c r="H28" s="43"/>
      <c r="I28" s="27"/>
      <c r="J28" s="23">
        <f>((F28-E28)+1)*I28</f>
        <v>0</v>
      </c>
      <c r="K28" s="20"/>
    </row>
    <row r="29" spans="1:11" s="1" customFormat="1">
      <c r="A29" s="15"/>
      <c r="B29" s="24" t="s">
        <v>74</v>
      </c>
      <c r="C29" s="14"/>
      <c r="D29" s="40" t="s">
        <v>77</v>
      </c>
      <c r="E29" s="36">
        <v>42329</v>
      </c>
      <c r="F29" s="35">
        <v>42337</v>
      </c>
      <c r="G29" s="14" t="s">
        <v>78</v>
      </c>
      <c r="H29" s="41" t="s">
        <v>10</v>
      </c>
      <c r="I29" s="28"/>
      <c r="J29" s="30">
        <v>110.74</v>
      </c>
      <c r="K29" s="29" t="s">
        <v>79</v>
      </c>
    </row>
    <row r="30" spans="1:11" s="1" customFormat="1">
      <c r="A30" s="17"/>
      <c r="B30" s="5" t="s">
        <v>75</v>
      </c>
      <c r="C30" s="16"/>
      <c r="D30" s="38"/>
      <c r="E30" s="32"/>
      <c r="F30" s="31"/>
      <c r="G30" s="16"/>
      <c r="H30" s="39"/>
      <c r="I30" s="18"/>
      <c r="J30" s="22">
        <v>110.74</v>
      </c>
      <c r="K30" s="19" t="s">
        <v>80</v>
      </c>
    </row>
    <row r="31" spans="1:11" s="1" customFormat="1">
      <c r="A31" s="21"/>
      <c r="B31" s="25" t="s">
        <v>76</v>
      </c>
      <c r="C31" s="26"/>
      <c r="D31" s="42"/>
      <c r="E31" s="33"/>
      <c r="F31" s="34"/>
      <c r="G31" s="26"/>
      <c r="H31" s="43"/>
      <c r="I31" s="27"/>
      <c r="J31" s="23">
        <v>110.74</v>
      </c>
      <c r="K31" s="20" t="s">
        <v>81</v>
      </c>
    </row>
    <row r="32" spans="1:11" s="1" customFormat="1">
      <c r="A32" s="15"/>
      <c r="B32" s="24" t="s">
        <v>82</v>
      </c>
      <c r="C32" s="14" t="s">
        <v>83</v>
      </c>
      <c r="D32" s="40" t="s">
        <v>84</v>
      </c>
      <c r="E32" s="36">
        <v>42313</v>
      </c>
      <c r="F32" s="35">
        <v>42314</v>
      </c>
      <c r="G32" s="14" t="s">
        <v>85</v>
      </c>
      <c r="H32" s="41" t="s">
        <v>10</v>
      </c>
      <c r="I32" s="28">
        <v>66.45</v>
      </c>
      <c r="J32" s="30">
        <f t="shared" ref="J32:J63" si="0">((F32-E32)+1)*I32</f>
        <v>132.9</v>
      </c>
      <c r="K32" s="29" t="s">
        <v>87</v>
      </c>
    </row>
    <row r="33" spans="1:11" s="1" customFormat="1" ht="12" customHeight="1">
      <c r="A33" s="21"/>
      <c r="B33" s="25"/>
      <c r="C33" s="26"/>
      <c r="D33" s="42"/>
      <c r="E33" s="33"/>
      <c r="F33" s="34"/>
      <c r="G33" s="26" t="s">
        <v>86</v>
      </c>
      <c r="H33" s="43"/>
      <c r="I33" s="27"/>
      <c r="J33" s="23">
        <f t="shared" si="0"/>
        <v>0</v>
      </c>
      <c r="K33" s="20" t="s">
        <v>86</v>
      </c>
    </row>
    <row r="34" spans="1:11" s="1" customFormat="1">
      <c r="A34" s="15"/>
      <c r="B34" s="24" t="s">
        <v>82</v>
      </c>
      <c r="C34" s="14" t="s">
        <v>83</v>
      </c>
      <c r="D34" s="40" t="s">
        <v>42</v>
      </c>
      <c r="E34" s="36">
        <v>42333</v>
      </c>
      <c r="F34" s="35">
        <v>42335</v>
      </c>
      <c r="G34" s="14" t="s">
        <v>85</v>
      </c>
      <c r="H34" s="41" t="s">
        <v>10</v>
      </c>
      <c r="I34" s="28">
        <v>66.45</v>
      </c>
      <c r="J34" s="30">
        <f t="shared" si="0"/>
        <v>199.35000000000002</v>
      </c>
      <c r="K34" s="29" t="s">
        <v>87</v>
      </c>
    </row>
    <row r="35" spans="1:11" s="1" customFormat="1">
      <c r="A35" s="21"/>
      <c r="B35" s="25"/>
      <c r="C35" s="26"/>
      <c r="D35" s="42"/>
      <c r="E35" s="33"/>
      <c r="F35" s="34"/>
      <c r="G35" s="26" t="s">
        <v>86</v>
      </c>
      <c r="H35" s="43"/>
      <c r="I35" s="27"/>
      <c r="J35" s="23">
        <f t="shared" si="0"/>
        <v>0</v>
      </c>
      <c r="K35" s="20" t="s">
        <v>86</v>
      </c>
    </row>
    <row r="36" spans="1:11" s="1" customFormat="1" ht="12" customHeight="1">
      <c r="A36" s="15"/>
      <c r="B36" s="24" t="s">
        <v>88</v>
      </c>
      <c r="C36" s="14" t="s">
        <v>90</v>
      </c>
      <c r="D36" s="40" t="s">
        <v>13</v>
      </c>
      <c r="E36" s="36">
        <v>42316</v>
      </c>
      <c r="F36" s="35">
        <v>42329</v>
      </c>
      <c r="G36" s="14" t="s">
        <v>92</v>
      </c>
      <c r="H36" s="41" t="s">
        <v>10</v>
      </c>
      <c r="I36" s="28">
        <v>62.93</v>
      </c>
      <c r="J36" s="30">
        <f t="shared" si="0"/>
        <v>881.02</v>
      </c>
      <c r="K36" s="29" t="s">
        <v>94</v>
      </c>
    </row>
    <row r="37" spans="1:11" s="1" customFormat="1">
      <c r="A37" s="21"/>
      <c r="B37" s="25" t="s">
        <v>89</v>
      </c>
      <c r="C37" s="26" t="s">
        <v>91</v>
      </c>
      <c r="D37" s="42"/>
      <c r="E37" s="33">
        <v>42316</v>
      </c>
      <c r="F37" s="34">
        <v>42329</v>
      </c>
      <c r="G37" s="26" t="s">
        <v>93</v>
      </c>
      <c r="H37" s="43"/>
      <c r="I37" s="27">
        <v>47.82</v>
      </c>
      <c r="J37" s="23">
        <f t="shared" si="0"/>
        <v>669.48</v>
      </c>
      <c r="K37" s="20" t="s">
        <v>95</v>
      </c>
    </row>
    <row r="38" spans="1:11" s="1" customFormat="1" ht="12" customHeight="1">
      <c r="A38" s="15"/>
      <c r="B38" s="24" t="s">
        <v>96</v>
      </c>
      <c r="C38" s="14" t="s">
        <v>99</v>
      </c>
      <c r="D38" s="40" t="s">
        <v>102</v>
      </c>
      <c r="E38" s="36">
        <v>42324</v>
      </c>
      <c r="F38" s="35">
        <v>42328</v>
      </c>
      <c r="G38" s="14" t="s">
        <v>103</v>
      </c>
      <c r="H38" s="41" t="s">
        <v>10</v>
      </c>
      <c r="I38" s="28">
        <v>47.82</v>
      </c>
      <c r="J38" s="30">
        <f t="shared" si="0"/>
        <v>239.1</v>
      </c>
      <c r="K38" s="29" t="s">
        <v>105</v>
      </c>
    </row>
    <row r="39" spans="1:11" s="1" customFormat="1">
      <c r="A39" s="17"/>
      <c r="B39" s="5" t="s">
        <v>97</v>
      </c>
      <c r="C39" s="16" t="s">
        <v>100</v>
      </c>
      <c r="D39" s="38"/>
      <c r="E39" s="32">
        <v>42324</v>
      </c>
      <c r="F39" s="31">
        <v>42328</v>
      </c>
      <c r="G39" s="16" t="s">
        <v>104</v>
      </c>
      <c r="H39" s="39"/>
      <c r="I39" s="18">
        <v>47.82</v>
      </c>
      <c r="J39" s="22">
        <f t="shared" si="0"/>
        <v>239.1</v>
      </c>
      <c r="K39" s="19"/>
    </row>
    <row r="40" spans="1:11" s="1" customFormat="1">
      <c r="A40" s="21"/>
      <c r="B40" s="25" t="s">
        <v>98</v>
      </c>
      <c r="C40" s="26" t="s">
        <v>101</v>
      </c>
      <c r="D40" s="42"/>
      <c r="E40" s="33">
        <v>42324</v>
      </c>
      <c r="F40" s="34">
        <v>42328</v>
      </c>
      <c r="G40" s="26"/>
      <c r="H40" s="43"/>
      <c r="I40" s="27">
        <v>47.82</v>
      </c>
      <c r="J40" s="23">
        <f t="shared" si="0"/>
        <v>239.1</v>
      </c>
      <c r="K40" s="20"/>
    </row>
    <row r="41" spans="1:11" s="1" customFormat="1">
      <c r="A41" s="15"/>
      <c r="B41" s="24" t="s">
        <v>106</v>
      </c>
      <c r="C41" s="14" t="s">
        <v>107</v>
      </c>
      <c r="D41" s="40" t="s">
        <v>13</v>
      </c>
      <c r="E41" s="36">
        <v>42321</v>
      </c>
      <c r="F41" s="35">
        <v>42336</v>
      </c>
      <c r="G41" s="14" t="s">
        <v>108</v>
      </c>
      <c r="H41" s="41" t="s">
        <v>10</v>
      </c>
      <c r="I41" s="28">
        <v>47.82</v>
      </c>
      <c r="J41" s="30">
        <f t="shared" si="0"/>
        <v>765.12</v>
      </c>
      <c r="K41" s="29" t="s">
        <v>51</v>
      </c>
    </row>
    <row r="42" spans="1:11" s="1" customFormat="1">
      <c r="A42" s="21"/>
      <c r="B42" s="25"/>
      <c r="C42" s="26"/>
      <c r="D42" s="42"/>
      <c r="E42" s="33"/>
      <c r="F42" s="34"/>
      <c r="G42" s="26" t="s">
        <v>109</v>
      </c>
      <c r="H42" s="43"/>
      <c r="I42" s="27"/>
      <c r="J42" s="23">
        <f t="shared" si="0"/>
        <v>0</v>
      </c>
      <c r="K42" s="20"/>
    </row>
    <row r="43" spans="1:11" s="1" customFormat="1">
      <c r="A43" s="15"/>
      <c r="B43" s="24" t="s">
        <v>110</v>
      </c>
      <c r="C43" s="14" t="s">
        <v>112</v>
      </c>
      <c r="D43" s="40" t="s">
        <v>13</v>
      </c>
      <c r="E43" s="36">
        <v>42329</v>
      </c>
      <c r="F43" s="35">
        <v>42336</v>
      </c>
      <c r="G43" s="14" t="s">
        <v>114</v>
      </c>
      <c r="H43" s="41" t="s">
        <v>10</v>
      </c>
      <c r="I43" s="28">
        <v>62.93</v>
      </c>
      <c r="J43" s="30">
        <f t="shared" si="0"/>
        <v>503.44</v>
      </c>
      <c r="K43" s="29" t="s">
        <v>94</v>
      </c>
    </row>
    <row r="44" spans="1:11" s="1" customFormat="1">
      <c r="A44" s="21"/>
      <c r="B44" s="25" t="s">
        <v>111</v>
      </c>
      <c r="C44" s="26" t="s">
        <v>113</v>
      </c>
      <c r="D44" s="42"/>
      <c r="E44" s="33">
        <v>42329</v>
      </c>
      <c r="F44" s="34">
        <v>42336</v>
      </c>
      <c r="G44" s="26" t="s">
        <v>115</v>
      </c>
      <c r="H44" s="43"/>
      <c r="I44" s="27">
        <v>62.93</v>
      </c>
      <c r="J44" s="23">
        <f t="shared" si="0"/>
        <v>503.44</v>
      </c>
      <c r="K44" s="20" t="s">
        <v>95</v>
      </c>
    </row>
    <row r="45" spans="1:11" s="1" customFormat="1">
      <c r="A45" s="14"/>
      <c r="B45" s="54" t="s">
        <v>116</v>
      </c>
      <c r="C45" s="55" t="s">
        <v>117</v>
      </c>
      <c r="D45" s="40" t="s">
        <v>13</v>
      </c>
      <c r="E45" s="36">
        <v>42310</v>
      </c>
      <c r="F45" s="35">
        <v>42316</v>
      </c>
      <c r="G45" s="14" t="s">
        <v>118</v>
      </c>
      <c r="H45" s="41" t="s">
        <v>10</v>
      </c>
      <c r="I45" s="28">
        <v>62.93</v>
      </c>
      <c r="J45" s="30">
        <f t="shared" si="0"/>
        <v>440.51</v>
      </c>
      <c r="K45" s="15" t="s">
        <v>39</v>
      </c>
    </row>
    <row r="46" spans="1:11" s="1" customFormat="1">
      <c r="A46" s="21"/>
      <c r="B46" s="25"/>
      <c r="C46" s="26"/>
      <c r="D46" s="42"/>
      <c r="E46" s="33"/>
      <c r="F46" s="34"/>
      <c r="G46" s="26" t="s">
        <v>119</v>
      </c>
      <c r="H46" s="43"/>
      <c r="I46" s="27"/>
      <c r="J46" s="23">
        <f t="shared" si="0"/>
        <v>0</v>
      </c>
      <c r="K46" s="21"/>
    </row>
    <row r="47" spans="1:11" s="1" customFormat="1" ht="12" customHeight="1">
      <c r="A47" s="15"/>
      <c r="B47" s="24" t="s">
        <v>120</v>
      </c>
      <c r="C47" s="14" t="s">
        <v>123</v>
      </c>
      <c r="D47" s="40" t="s">
        <v>126</v>
      </c>
      <c r="E47" s="36">
        <v>42316</v>
      </c>
      <c r="F47" s="35">
        <v>42322</v>
      </c>
      <c r="G47" s="14" t="s">
        <v>127</v>
      </c>
      <c r="H47" s="41" t="s">
        <v>10</v>
      </c>
      <c r="I47" s="28">
        <v>62.93</v>
      </c>
      <c r="J47" s="30">
        <f t="shared" si="0"/>
        <v>440.51</v>
      </c>
      <c r="K47" s="15" t="s">
        <v>130</v>
      </c>
    </row>
    <row r="48" spans="1:11" s="1" customFormat="1">
      <c r="A48" s="17"/>
      <c r="B48" s="5" t="s">
        <v>121</v>
      </c>
      <c r="C48" s="16" t="s">
        <v>124</v>
      </c>
      <c r="D48" s="38"/>
      <c r="E48" s="32"/>
      <c r="F48" s="31"/>
      <c r="G48" s="16" t="s">
        <v>128</v>
      </c>
      <c r="H48" s="39"/>
      <c r="I48" s="18">
        <v>62.93</v>
      </c>
      <c r="J48" s="22">
        <f t="shared" si="0"/>
        <v>62.93</v>
      </c>
      <c r="K48" s="17" t="s">
        <v>11</v>
      </c>
    </row>
    <row r="49" spans="1:11" s="1" customFormat="1">
      <c r="A49" s="21"/>
      <c r="B49" s="25" t="s">
        <v>122</v>
      </c>
      <c r="C49" s="26" t="s">
        <v>125</v>
      </c>
      <c r="D49" s="42"/>
      <c r="E49" s="33"/>
      <c r="F49" s="34"/>
      <c r="G49" s="26" t="s">
        <v>129</v>
      </c>
      <c r="H49" s="43"/>
      <c r="I49" s="27">
        <v>47.82</v>
      </c>
      <c r="J49" s="23">
        <f t="shared" si="0"/>
        <v>47.82</v>
      </c>
      <c r="K49" s="21"/>
    </row>
    <row r="50" spans="1:11" s="1" customFormat="1">
      <c r="A50" s="15"/>
      <c r="B50" s="24" t="str">
        <f>CONCATENATE(Hoja3!B2,Hoja3!C2)</f>
        <v>CNEL. MARIO ENRIQUE MURCIA DÍAZ</v>
      </c>
      <c r="C50" s="14" t="s">
        <v>171</v>
      </c>
      <c r="D50" s="40" t="s">
        <v>42</v>
      </c>
      <c r="E50" s="36">
        <v>42332</v>
      </c>
      <c r="F50" s="35">
        <v>42335</v>
      </c>
      <c r="G50" s="14" t="s">
        <v>207</v>
      </c>
      <c r="H50" s="41">
        <v>109.6</v>
      </c>
      <c r="I50" s="28">
        <v>98.16</v>
      </c>
      <c r="J50" s="30">
        <f t="shared" si="0"/>
        <v>392.64</v>
      </c>
      <c r="K50" s="15"/>
    </row>
    <row r="51" spans="1:11" s="1" customFormat="1">
      <c r="A51" s="17"/>
      <c r="B51" s="5" t="str">
        <f>CONCATENATE(Hoja3!B3,Hoja3!C3)</f>
        <v>CNEL. VÍCTOR ABEL RODRÍGUEZ RAMÍREZ</v>
      </c>
      <c r="C51" s="16" t="s">
        <v>172</v>
      </c>
      <c r="D51" s="38"/>
      <c r="E51" s="32">
        <v>42332</v>
      </c>
      <c r="F51" s="31">
        <v>42335</v>
      </c>
      <c r="G51" s="16"/>
      <c r="H51" s="39">
        <v>109.6</v>
      </c>
      <c r="I51" s="18">
        <v>98.16</v>
      </c>
      <c r="J51" s="22">
        <f t="shared" si="0"/>
        <v>392.64</v>
      </c>
      <c r="K51" s="17"/>
    </row>
    <row r="52" spans="1:11" s="1" customFormat="1">
      <c r="A52" s="17"/>
      <c r="B52" s="5" t="str">
        <f>CONCATENATE(Hoja3!B4,Hoja3!C4)</f>
        <v>CNEL. OSCAR ALFREDO BRICEÑO VÁSQUEZ</v>
      </c>
      <c r="C52" s="16" t="s">
        <v>173</v>
      </c>
      <c r="D52" s="38"/>
      <c r="E52" s="32">
        <v>42332</v>
      </c>
      <c r="F52" s="31">
        <v>42335</v>
      </c>
      <c r="G52" s="16"/>
      <c r="H52" s="39">
        <v>109.6</v>
      </c>
      <c r="I52" s="18">
        <v>98.16</v>
      </c>
      <c r="J52" s="22">
        <f t="shared" si="0"/>
        <v>392.64</v>
      </c>
      <c r="K52" s="17"/>
    </row>
    <row r="53" spans="1:11" s="1" customFormat="1">
      <c r="A53" s="17"/>
      <c r="B53" s="5" t="str">
        <f>CONCATENATE(Hoja3!B5,Hoja3!C5)</f>
        <v>CNEL. HÉCTOR ALFREDO SOLANO CÁCERES</v>
      </c>
      <c r="C53" s="16" t="s">
        <v>174</v>
      </c>
      <c r="D53" s="38"/>
      <c r="E53" s="32">
        <v>42332</v>
      </c>
      <c r="F53" s="31">
        <v>42335</v>
      </c>
      <c r="G53" s="16"/>
      <c r="H53" s="39">
        <v>109.6</v>
      </c>
      <c r="I53" s="18">
        <v>98.16</v>
      </c>
      <c r="J53" s="22">
        <f t="shared" si="0"/>
        <v>392.64</v>
      </c>
      <c r="K53" s="17"/>
    </row>
    <row r="54" spans="1:11" s="1" customFormat="1">
      <c r="A54" s="17"/>
      <c r="B54" s="5" t="str">
        <f>CONCATENATE(Hoja3!B6,Hoja3!C6)</f>
        <v>CNEL. ELMER ENRIQUE ARÉVALO</v>
      </c>
      <c r="C54" s="16" t="s">
        <v>175</v>
      </c>
      <c r="D54" s="38"/>
      <c r="E54" s="32">
        <v>42332</v>
      </c>
      <c r="F54" s="31">
        <v>42335</v>
      </c>
      <c r="G54" s="16"/>
      <c r="H54" s="39">
        <v>109.6</v>
      </c>
      <c r="I54" s="18">
        <v>98.16</v>
      </c>
      <c r="J54" s="22">
        <f t="shared" si="0"/>
        <v>392.64</v>
      </c>
      <c r="K54" s="17"/>
    </row>
    <row r="55" spans="1:11" s="1" customFormat="1">
      <c r="A55" s="17"/>
      <c r="B55" s="5" t="str">
        <f>CONCATENATE(Hoja3!B7,Hoja3!C7)</f>
        <v>CNEL. JUAN DE JESÚS GUZMÁN MORALES</v>
      </c>
      <c r="C55" s="16" t="s">
        <v>176</v>
      </c>
      <c r="D55" s="38"/>
      <c r="E55" s="32">
        <v>42332</v>
      </c>
      <c r="F55" s="31">
        <v>42335</v>
      </c>
      <c r="G55" s="16"/>
      <c r="H55" s="39">
        <v>109.6</v>
      </c>
      <c r="I55" s="18">
        <v>98.16</v>
      </c>
      <c r="J55" s="22">
        <f t="shared" si="0"/>
        <v>392.64</v>
      </c>
      <c r="K55" s="17"/>
    </row>
    <row r="56" spans="1:11" s="1" customFormat="1">
      <c r="A56" s="17"/>
      <c r="B56" s="5" t="str">
        <f>CONCATENATE(Hoja3!B8,Hoja3!C8)</f>
        <v>CNEL. JOSÉ MARIO BLANCO HERNÁNDEZ</v>
      </c>
      <c r="C56" s="16" t="s">
        <v>177</v>
      </c>
      <c r="D56" s="38"/>
      <c r="E56" s="32">
        <v>42332</v>
      </c>
      <c r="F56" s="31">
        <v>42335</v>
      </c>
      <c r="G56" s="16"/>
      <c r="H56" s="39">
        <v>109.6</v>
      </c>
      <c r="I56" s="18">
        <v>98.16</v>
      </c>
      <c r="J56" s="22">
        <f t="shared" si="0"/>
        <v>392.64</v>
      </c>
      <c r="K56" s="17"/>
    </row>
    <row r="57" spans="1:11" s="1" customFormat="1">
      <c r="A57" s="17"/>
      <c r="B57" s="5" t="str">
        <f>CONCATENATE(Hoja3!B9,Hoja3!C9)</f>
        <v>CNEL. FRANCISCO JAVIER BAUTISTA FIGUEROA</v>
      </c>
      <c r="C57" s="16" t="s">
        <v>178</v>
      </c>
      <c r="D57" s="38"/>
      <c r="E57" s="32">
        <v>42332</v>
      </c>
      <c r="F57" s="31">
        <v>42335</v>
      </c>
      <c r="G57" s="16"/>
      <c r="H57" s="39">
        <v>109.6</v>
      </c>
      <c r="I57" s="18">
        <v>98.16</v>
      </c>
      <c r="J57" s="22">
        <f t="shared" si="0"/>
        <v>392.64</v>
      </c>
      <c r="K57" s="17"/>
    </row>
    <row r="58" spans="1:11" s="1" customFormat="1">
      <c r="A58" s="17"/>
      <c r="B58" s="5" t="str">
        <f>CONCATENATE(Hoja3!B10,Hoja3!C10)</f>
        <v>CNEL. ROBERTO GARCÍA OCHOA</v>
      </c>
      <c r="C58" s="16" t="s">
        <v>179</v>
      </c>
      <c r="D58" s="38"/>
      <c r="E58" s="32">
        <v>42332</v>
      </c>
      <c r="F58" s="31">
        <v>42335</v>
      </c>
      <c r="G58" s="16"/>
      <c r="H58" s="39">
        <v>109.6</v>
      </c>
      <c r="I58" s="18">
        <v>98.16</v>
      </c>
      <c r="J58" s="22">
        <f t="shared" si="0"/>
        <v>392.64</v>
      </c>
      <c r="K58" s="17"/>
    </row>
    <row r="59" spans="1:11" s="1" customFormat="1">
      <c r="A59" s="17"/>
      <c r="B59" s="5" t="str">
        <f>CONCATENATE(Hoja3!B11,Hoja3!C11)</f>
        <v>CNEL. JOSÉ ARTURO MUÑOZ BELTRÁN</v>
      </c>
      <c r="C59" s="16" t="s">
        <v>180</v>
      </c>
      <c r="D59" s="38"/>
      <c r="E59" s="32">
        <v>42332</v>
      </c>
      <c r="F59" s="31">
        <v>42335</v>
      </c>
      <c r="G59" s="16"/>
      <c r="H59" s="39">
        <v>109.6</v>
      </c>
      <c r="I59" s="18">
        <v>98.16</v>
      </c>
      <c r="J59" s="22">
        <f t="shared" si="0"/>
        <v>392.64</v>
      </c>
      <c r="K59" s="17"/>
    </row>
    <row r="60" spans="1:11" s="1" customFormat="1">
      <c r="A60" s="17"/>
      <c r="B60" s="5" t="str">
        <f>CONCATENATE(Hoja3!B12,Hoja3!C12)</f>
        <v>CNEL. MARIO ADALBERTO FIGUEROA CÁRCAMO</v>
      </c>
      <c r="C60" s="16" t="s">
        <v>181</v>
      </c>
      <c r="D60" s="38"/>
      <c r="E60" s="32">
        <v>42332</v>
      </c>
      <c r="F60" s="31">
        <v>42335</v>
      </c>
      <c r="G60" s="16"/>
      <c r="H60" s="39">
        <v>109.6</v>
      </c>
      <c r="I60" s="18">
        <v>98.16</v>
      </c>
      <c r="J60" s="22">
        <f t="shared" si="0"/>
        <v>392.64</v>
      </c>
      <c r="K60" s="17"/>
    </row>
    <row r="61" spans="1:11" s="1" customFormat="1">
      <c r="A61" s="17"/>
      <c r="B61" s="5" t="str">
        <f>CONCATENATE(Hoja3!B13,Hoja3!C13)</f>
        <v>CNEL. JORGE ALBERTO MENJÍVAR MARTÍNEZ</v>
      </c>
      <c r="C61" s="16" t="s">
        <v>182</v>
      </c>
      <c r="D61" s="38"/>
      <c r="E61" s="32">
        <v>42332</v>
      </c>
      <c r="F61" s="31">
        <v>42335</v>
      </c>
      <c r="G61" s="16"/>
      <c r="H61" s="39">
        <v>109.6</v>
      </c>
      <c r="I61" s="18">
        <v>98.16</v>
      </c>
      <c r="J61" s="22">
        <f t="shared" si="0"/>
        <v>392.64</v>
      </c>
      <c r="K61" s="17"/>
    </row>
    <row r="62" spans="1:11" s="1" customFormat="1">
      <c r="A62" s="17"/>
      <c r="B62" s="5" t="str">
        <f>CONCATENATE(Hoja3!B14,Hoja3!C14)</f>
        <v>CNEL. FEDERICO EZEQUIEL REYES GIRÓN</v>
      </c>
      <c r="C62" s="16" t="s">
        <v>183</v>
      </c>
      <c r="D62" s="38"/>
      <c r="E62" s="32">
        <v>42332</v>
      </c>
      <c r="F62" s="31">
        <v>42335</v>
      </c>
      <c r="G62" s="16"/>
      <c r="H62" s="39">
        <v>109.6</v>
      </c>
      <c r="I62" s="18">
        <v>98.16</v>
      </c>
      <c r="J62" s="22">
        <f t="shared" si="0"/>
        <v>392.64</v>
      </c>
      <c r="K62" s="17"/>
    </row>
    <row r="63" spans="1:11" s="1" customFormat="1">
      <c r="A63" s="17"/>
      <c r="B63" s="5" t="str">
        <f>CONCATENATE(Hoja3!B15,Hoja3!C15)</f>
        <v>CAP. NVÍO. OMAR IVAN HERNÁNDEZ MARTÍNEZ</v>
      </c>
      <c r="C63" s="16" t="s">
        <v>185</v>
      </c>
      <c r="D63" s="38"/>
      <c r="E63" s="32">
        <v>42332</v>
      </c>
      <c r="F63" s="31">
        <v>42335</v>
      </c>
      <c r="G63" s="16"/>
      <c r="H63" s="39">
        <v>109.6</v>
      </c>
      <c r="I63" s="18">
        <v>98.16</v>
      </c>
      <c r="J63" s="22">
        <f t="shared" si="0"/>
        <v>392.64</v>
      </c>
      <c r="K63" s="17"/>
    </row>
    <row r="64" spans="1:11" s="1" customFormat="1">
      <c r="A64" s="17"/>
      <c r="B64" s="5" t="str">
        <f>CONCATENATE(Hoja3!B16,Hoja3!C16)</f>
        <v>CNEL. JOSÉ VÍCTOR GÓMEZ GONZÁLEZ</v>
      </c>
      <c r="C64" s="16" t="s">
        <v>186</v>
      </c>
      <c r="D64" s="38"/>
      <c r="E64" s="32">
        <v>42332</v>
      </c>
      <c r="F64" s="31">
        <v>42335</v>
      </c>
      <c r="G64" s="16"/>
      <c r="H64" s="39">
        <v>109.6</v>
      </c>
      <c r="I64" s="18">
        <v>98.16</v>
      </c>
      <c r="J64" s="22">
        <f t="shared" ref="J64:J95" si="1">((F64-E64)+1)*I64</f>
        <v>392.64</v>
      </c>
      <c r="K64" s="17"/>
    </row>
    <row r="65" spans="1:11" s="1" customFormat="1">
      <c r="A65" s="17"/>
      <c r="B65" s="5" t="str">
        <f>CONCATENATE(Hoja3!B17,Hoja3!C17)</f>
        <v>CNEL. JOSÉ OSMUNDO LEÓN GÓMEZ</v>
      </c>
      <c r="C65" s="16" t="s">
        <v>187</v>
      </c>
      <c r="D65" s="38"/>
      <c r="E65" s="32">
        <v>42332</v>
      </c>
      <c r="F65" s="31">
        <v>42335</v>
      </c>
      <c r="G65" s="16"/>
      <c r="H65" s="39">
        <v>109.6</v>
      </c>
      <c r="I65" s="18">
        <v>98.16</v>
      </c>
      <c r="J65" s="22">
        <f t="shared" si="1"/>
        <v>392.64</v>
      </c>
      <c r="K65" s="17"/>
    </row>
    <row r="66" spans="1:11" s="1" customFormat="1">
      <c r="A66" s="17"/>
      <c r="B66" s="5" t="str">
        <f>CONCATENATE(Hoja3!B18,Hoja3!C18)</f>
        <v>CNEL. MAURICIO ERNESTO SANDOVAL CIENFUEGOS</v>
      </c>
      <c r="C66" s="16" t="s">
        <v>188</v>
      </c>
      <c r="D66" s="38"/>
      <c r="E66" s="32">
        <v>42332</v>
      </c>
      <c r="F66" s="31">
        <v>42335</v>
      </c>
      <c r="G66" s="16"/>
      <c r="H66" s="39">
        <v>109.6</v>
      </c>
      <c r="I66" s="18">
        <v>98.16</v>
      </c>
      <c r="J66" s="22">
        <f t="shared" si="1"/>
        <v>392.64</v>
      </c>
      <c r="K66" s="17"/>
    </row>
    <row r="67" spans="1:11" s="1" customFormat="1">
      <c r="A67" s="17"/>
      <c r="B67" s="5" t="str">
        <f>CONCATENATE(Hoja3!B19,Hoja3!C19)</f>
        <v>CNEL. JOSÉ ROLANDO MORALES BELLOSO</v>
      </c>
      <c r="C67" s="16" t="s">
        <v>189</v>
      </c>
      <c r="D67" s="38"/>
      <c r="E67" s="32">
        <v>42332</v>
      </c>
      <c r="F67" s="31">
        <v>42335</v>
      </c>
      <c r="G67" s="16"/>
      <c r="H67" s="39">
        <v>109.6</v>
      </c>
      <c r="I67" s="18">
        <v>98.16</v>
      </c>
      <c r="J67" s="22">
        <f t="shared" si="1"/>
        <v>392.64</v>
      </c>
      <c r="K67" s="17"/>
    </row>
    <row r="68" spans="1:11" s="1" customFormat="1">
      <c r="A68" s="17"/>
      <c r="B68" s="5" t="str">
        <f>CONCATENATE(Hoja3!B20,Hoja3!C20)</f>
        <v>CNEL. RAYMUNDO EDUARDO TORRUELLA RICO</v>
      </c>
      <c r="C68" s="16" t="s">
        <v>190</v>
      </c>
      <c r="D68" s="38"/>
      <c r="E68" s="32">
        <v>42332</v>
      </c>
      <c r="F68" s="31">
        <v>42335</v>
      </c>
      <c r="G68" s="16"/>
      <c r="H68" s="39">
        <v>109.6</v>
      </c>
      <c r="I68" s="18">
        <v>98.16</v>
      </c>
      <c r="J68" s="22">
        <f t="shared" si="1"/>
        <v>392.64</v>
      </c>
      <c r="K68" s="17"/>
    </row>
    <row r="69" spans="1:11" s="1" customFormat="1">
      <c r="A69" s="17"/>
      <c r="B69" s="5" t="str">
        <f>CONCATENATE(Hoja3!B21,Hoja3!C21)</f>
        <v>CNEL. LUIS ENRIQUE VIERA SANTAMARÍA</v>
      </c>
      <c r="C69" s="16" t="s">
        <v>191</v>
      </c>
      <c r="D69" s="38"/>
      <c r="E69" s="32">
        <v>42332</v>
      </c>
      <c r="F69" s="31">
        <v>42335</v>
      </c>
      <c r="G69" s="16"/>
      <c r="H69" s="39">
        <v>109.6</v>
      </c>
      <c r="I69" s="18">
        <v>98.16</v>
      </c>
      <c r="J69" s="22">
        <f t="shared" si="1"/>
        <v>392.64</v>
      </c>
      <c r="K69" s="17"/>
    </row>
    <row r="70" spans="1:11" s="1" customFormat="1">
      <c r="A70" s="17"/>
      <c r="B70" s="5" t="str">
        <f>CONCATENATE(Hoja3!B22,Hoja3!C22)</f>
        <v xml:space="preserve">CNEL. RAFAEL ANTONIO GALLARDO GALDÁMEZ </v>
      </c>
      <c r="C70" s="16" t="s">
        <v>192</v>
      </c>
      <c r="D70" s="38"/>
      <c r="E70" s="32">
        <v>42332</v>
      </c>
      <c r="F70" s="31">
        <v>42335</v>
      </c>
      <c r="G70" s="16"/>
      <c r="H70" s="39">
        <v>109.6</v>
      </c>
      <c r="I70" s="18">
        <v>98.16</v>
      </c>
      <c r="J70" s="22">
        <f t="shared" si="1"/>
        <v>392.64</v>
      </c>
      <c r="K70" s="17"/>
    </row>
    <row r="71" spans="1:11" s="1" customFormat="1">
      <c r="A71" s="17"/>
      <c r="B71" s="5" t="str">
        <f>CONCATENATE(Hoja3!B23,Hoja3!C23)</f>
        <v>CNEL. EDUARDO ALFONSO SALAZAR GARCÍA</v>
      </c>
      <c r="C71" s="16" t="s">
        <v>193</v>
      </c>
      <c r="D71" s="38"/>
      <c r="E71" s="32">
        <v>42332</v>
      </c>
      <c r="F71" s="31">
        <v>42335</v>
      </c>
      <c r="G71" s="16"/>
      <c r="H71" s="39">
        <v>109.6</v>
      </c>
      <c r="I71" s="18">
        <v>98.16</v>
      </c>
      <c r="J71" s="22">
        <f t="shared" si="1"/>
        <v>392.64</v>
      </c>
      <c r="K71" s="17"/>
    </row>
    <row r="72" spans="1:11" s="1" customFormat="1">
      <c r="A72" s="17"/>
      <c r="B72" s="5" t="str">
        <f>CONCATENATE(Hoja3!B24,Hoja3!C24)</f>
        <v>CNEL. JOAQUÍN GUSTAVO MULLER DÍAZ</v>
      </c>
      <c r="C72" s="16" t="s">
        <v>194</v>
      </c>
      <c r="D72" s="38"/>
      <c r="E72" s="32">
        <v>42332</v>
      </c>
      <c r="F72" s="31">
        <v>42335</v>
      </c>
      <c r="G72" s="16"/>
      <c r="H72" s="39">
        <v>109.6</v>
      </c>
      <c r="I72" s="18">
        <v>98.16</v>
      </c>
      <c r="J72" s="22">
        <f t="shared" si="1"/>
        <v>392.64</v>
      </c>
      <c r="K72" s="17"/>
    </row>
    <row r="73" spans="1:11" s="1" customFormat="1">
      <c r="A73" s="17"/>
      <c r="B73" s="5" t="str">
        <f>CONCATENATE(Hoja3!B25,Hoja3!C25)</f>
        <v>CNEL. CARLOS EDGARDO TOVAR GALDÁMEZ</v>
      </c>
      <c r="C73" s="16" t="s">
        <v>195</v>
      </c>
      <c r="D73" s="38"/>
      <c r="E73" s="32">
        <v>42332</v>
      </c>
      <c r="F73" s="31">
        <v>42335</v>
      </c>
      <c r="G73" s="16"/>
      <c r="H73" s="39">
        <v>109.6</v>
      </c>
      <c r="I73" s="18">
        <v>98.16</v>
      </c>
      <c r="J73" s="22">
        <f t="shared" si="1"/>
        <v>392.64</v>
      </c>
      <c r="K73" s="17"/>
    </row>
    <row r="74" spans="1:11" s="1" customFormat="1">
      <c r="A74" s="17"/>
      <c r="B74" s="5" t="str">
        <f>CONCATENATE(Hoja3!B26,Hoja3!C26)</f>
        <v>CNEL. RAFAEL ANTONIO DÍAZ OLANO</v>
      </c>
      <c r="C74" s="16" t="s">
        <v>196</v>
      </c>
      <c r="D74" s="38"/>
      <c r="E74" s="32">
        <v>42332</v>
      </c>
      <c r="F74" s="31">
        <v>42335</v>
      </c>
      <c r="G74" s="16"/>
      <c r="H74" s="39">
        <v>109.6</v>
      </c>
      <c r="I74" s="18">
        <v>98.16</v>
      </c>
      <c r="J74" s="22">
        <f t="shared" si="1"/>
        <v>392.64</v>
      </c>
      <c r="K74" s="17"/>
    </row>
    <row r="75" spans="1:11" s="1" customFormat="1">
      <c r="A75" s="17"/>
      <c r="B75" s="5" t="str">
        <f>CONCATENATE(Hoja3!B27,Hoja3!C27)</f>
        <v>CNEL. SALVADOR AMILCAR MEJÍA</v>
      </c>
      <c r="C75" s="16" t="s">
        <v>197</v>
      </c>
      <c r="D75" s="38"/>
      <c r="E75" s="32">
        <v>42332</v>
      </c>
      <c r="F75" s="31">
        <v>42335</v>
      </c>
      <c r="G75" s="16"/>
      <c r="H75" s="39">
        <v>109.6</v>
      </c>
      <c r="I75" s="18">
        <v>98.16</v>
      </c>
      <c r="J75" s="22">
        <f t="shared" si="1"/>
        <v>392.64</v>
      </c>
      <c r="K75" s="17"/>
    </row>
    <row r="76" spans="1:11" s="1" customFormat="1">
      <c r="A76" s="17"/>
      <c r="B76" s="5" t="str">
        <f>CONCATENATE(Hoja3!B28,Hoja3!C28)</f>
        <v>CNEL. JUAN ANTONIO MACAL SIGÜENZA</v>
      </c>
      <c r="C76" s="16" t="s">
        <v>198</v>
      </c>
      <c r="D76" s="38"/>
      <c r="E76" s="32">
        <v>42332</v>
      </c>
      <c r="F76" s="31">
        <v>42335</v>
      </c>
      <c r="G76" s="16"/>
      <c r="H76" s="39">
        <v>109.6</v>
      </c>
      <c r="I76" s="18">
        <v>98.16</v>
      </c>
      <c r="J76" s="22">
        <f t="shared" si="1"/>
        <v>392.64</v>
      </c>
      <c r="K76" s="17"/>
    </row>
    <row r="77" spans="1:11" s="1" customFormat="1">
      <c r="A77" s="17"/>
      <c r="B77" s="5" t="str">
        <f>CONCATENATE(Hoja3!B29,Hoja3!C29)</f>
        <v>CNEL. CARLOS ROBERTO PLATERO SARAVIA</v>
      </c>
      <c r="C77" s="16" t="s">
        <v>199</v>
      </c>
      <c r="D77" s="38"/>
      <c r="E77" s="32">
        <v>42332</v>
      </c>
      <c r="F77" s="31">
        <v>42335</v>
      </c>
      <c r="G77" s="16"/>
      <c r="H77" s="39">
        <v>109.6</v>
      </c>
      <c r="I77" s="18">
        <v>98.16</v>
      </c>
      <c r="J77" s="22">
        <f t="shared" si="1"/>
        <v>392.64</v>
      </c>
      <c r="K77" s="17"/>
    </row>
    <row r="78" spans="1:11" s="1" customFormat="1">
      <c r="A78" s="17"/>
      <c r="B78" s="5" t="str">
        <f>CONCATENATE(Hoja3!B30,Hoja3!C30)</f>
        <v>CNEL. PABLO ARGUETA AGUIRRE</v>
      </c>
      <c r="C78" s="16" t="s">
        <v>200</v>
      </c>
      <c r="D78" s="38"/>
      <c r="E78" s="32">
        <v>42332</v>
      </c>
      <c r="F78" s="31">
        <v>42335</v>
      </c>
      <c r="G78" s="16"/>
      <c r="H78" s="39">
        <v>109.6</v>
      </c>
      <c r="I78" s="18">
        <v>98.16</v>
      </c>
      <c r="J78" s="22">
        <f t="shared" si="1"/>
        <v>392.64</v>
      </c>
      <c r="K78" s="17"/>
    </row>
    <row r="79" spans="1:11" s="1" customFormat="1">
      <c r="A79" s="17"/>
      <c r="B79" s="5" t="str">
        <f>CONCATENATE(Hoja3!B31,Hoja3!C31)</f>
        <v>CNEL. ÁNGEL SERGIO LIMA MUÑOZ</v>
      </c>
      <c r="C79" s="16" t="s">
        <v>201</v>
      </c>
      <c r="D79" s="38"/>
      <c r="E79" s="32">
        <v>42332</v>
      </c>
      <c r="F79" s="31">
        <v>42335</v>
      </c>
      <c r="G79" s="16"/>
      <c r="H79" s="39">
        <v>109.6</v>
      </c>
      <c r="I79" s="18">
        <v>98.16</v>
      </c>
      <c r="J79" s="22">
        <f t="shared" si="1"/>
        <v>392.64</v>
      </c>
      <c r="K79" s="17"/>
    </row>
    <row r="80" spans="1:11" s="1" customFormat="1">
      <c r="A80" s="17"/>
      <c r="B80" s="5" t="str">
        <f>CONCATENATE(Hoja3!B32,Hoja3!C32)</f>
        <v>CNEL. SALVADOR ANTONIO ELÍAS LANDAVERDE</v>
      </c>
      <c r="C80" s="16" t="s">
        <v>202</v>
      </c>
      <c r="D80" s="38"/>
      <c r="E80" s="32">
        <v>42332</v>
      </c>
      <c r="F80" s="31">
        <v>42335</v>
      </c>
      <c r="G80" s="16"/>
      <c r="H80" s="39">
        <v>109.6</v>
      </c>
      <c r="I80" s="18">
        <v>98.16</v>
      </c>
      <c r="J80" s="22">
        <f t="shared" si="1"/>
        <v>392.64</v>
      </c>
      <c r="K80" s="17"/>
    </row>
    <row r="81" spans="1:11" s="1" customFormat="1">
      <c r="A81" s="17"/>
      <c r="B81" s="5" t="str">
        <f>CONCATENATE(Hoja3!B33,Hoja3!C33)</f>
        <v>CNEL. JUAN CARLOS VIDES NIEVES</v>
      </c>
      <c r="C81" s="16" t="s">
        <v>203</v>
      </c>
      <c r="D81" s="38"/>
      <c r="E81" s="32">
        <v>42332</v>
      </c>
      <c r="F81" s="31">
        <v>42335</v>
      </c>
      <c r="G81" s="16"/>
      <c r="H81" s="39">
        <v>109.6</v>
      </c>
      <c r="I81" s="18">
        <v>98.16</v>
      </c>
      <c r="J81" s="22">
        <f t="shared" si="1"/>
        <v>392.64</v>
      </c>
      <c r="K81" s="17"/>
    </row>
    <row r="82" spans="1:11" s="1" customFormat="1">
      <c r="A82" s="17"/>
      <c r="B82" s="5" t="str">
        <f>CONCATENATE(Hoja3!B34,Hoja3!C34)</f>
        <v>CNEL. JUAN JOSÉ CASTANEDA CHÁVEZ</v>
      </c>
      <c r="C82" s="16" t="s">
        <v>204</v>
      </c>
      <c r="D82" s="38"/>
      <c r="E82" s="32">
        <v>42332</v>
      </c>
      <c r="F82" s="31">
        <v>42335</v>
      </c>
      <c r="G82" s="16"/>
      <c r="H82" s="39">
        <v>109.6</v>
      </c>
      <c r="I82" s="18">
        <v>98.16</v>
      </c>
      <c r="J82" s="22">
        <f t="shared" si="1"/>
        <v>392.64</v>
      </c>
      <c r="K82" s="17"/>
    </row>
    <row r="83" spans="1:11" s="1" customFormat="1">
      <c r="A83" s="17"/>
      <c r="B83" s="5" t="str">
        <f>CONCATENATE(Hoja3!B35,Hoja3!C35)</f>
        <v xml:space="preserve">CNEL. FÉLIX VLADIMIR RIVAS GÓMEZ </v>
      </c>
      <c r="C83" s="16" t="s">
        <v>205</v>
      </c>
      <c r="D83" s="38"/>
      <c r="E83" s="32">
        <v>42332</v>
      </c>
      <c r="F83" s="31">
        <v>42335</v>
      </c>
      <c r="G83" s="16"/>
      <c r="H83" s="39">
        <v>109.6</v>
      </c>
      <c r="I83" s="18">
        <v>98.16</v>
      </c>
      <c r="J83" s="22">
        <f t="shared" si="1"/>
        <v>392.64</v>
      </c>
      <c r="K83" s="17"/>
    </row>
    <row r="84" spans="1:11" s="1" customFormat="1">
      <c r="A84" s="17"/>
      <c r="B84" s="5" t="str">
        <f>CONCATENATE(Hoja3!B36,Hoja3!C36)</f>
        <v>CNEL. (R) ROBERTO ARTIGA CHICA</v>
      </c>
      <c r="C84" s="16" t="s">
        <v>206</v>
      </c>
      <c r="D84" s="38"/>
      <c r="E84" s="32">
        <v>42332</v>
      </c>
      <c r="F84" s="31">
        <v>42335</v>
      </c>
      <c r="G84" s="16"/>
      <c r="H84" s="39">
        <v>109.6</v>
      </c>
      <c r="I84" s="18">
        <v>47.82</v>
      </c>
      <c r="J84" s="22">
        <f t="shared" si="1"/>
        <v>191.28</v>
      </c>
      <c r="K84" s="17"/>
    </row>
    <row r="85" spans="1:11" s="1" customFormat="1">
      <c r="A85" s="17"/>
      <c r="B85" s="5" t="str">
        <f>CONCATENATE(Hoja3!B37,Hoja3!C37)</f>
        <v>CNEL. (R) FREDI ANTONIO SÁNCHEZ URÍAS</v>
      </c>
      <c r="C85" s="16" t="s">
        <v>275</v>
      </c>
      <c r="D85" s="38"/>
      <c r="E85" s="32">
        <v>42332</v>
      </c>
      <c r="F85" s="31">
        <v>42335</v>
      </c>
      <c r="G85" s="16"/>
      <c r="H85" s="39">
        <v>109.6</v>
      </c>
      <c r="I85" s="18">
        <v>47.82</v>
      </c>
      <c r="J85" s="22">
        <f t="shared" si="1"/>
        <v>191.28</v>
      </c>
      <c r="K85" s="17"/>
    </row>
    <row r="86" spans="1:11" s="1" customFormat="1">
      <c r="A86" s="17"/>
      <c r="B86" s="5" t="str">
        <f>CONCATENATE(Hoja3!B38,Hoja3!C38)</f>
        <v>CNEL. (R) JOSÉ CAMILO BENÍTEZ HIDALGO</v>
      </c>
      <c r="C86" s="16" t="s">
        <v>275</v>
      </c>
      <c r="D86" s="38"/>
      <c r="E86" s="32">
        <v>42332</v>
      </c>
      <c r="F86" s="31">
        <v>42335</v>
      </c>
      <c r="G86" s="16"/>
      <c r="H86" s="39">
        <v>109.6</v>
      </c>
      <c r="I86" s="18">
        <v>47.82</v>
      </c>
      <c r="J86" s="22">
        <f t="shared" si="1"/>
        <v>191.28</v>
      </c>
      <c r="K86" s="17"/>
    </row>
    <row r="87" spans="1:11" s="1" customFormat="1">
      <c r="A87" s="21"/>
      <c r="B87" s="25" t="str">
        <f>CONCATENATE(Hoja3!B39,Hoja3!C39)</f>
        <v xml:space="preserve">CNEL. (R) JORGE ARMANDO REYES HERNÁNDEZ </v>
      </c>
      <c r="C87" s="26" t="s">
        <v>275</v>
      </c>
      <c r="D87" s="42"/>
      <c r="E87" s="33">
        <v>42332</v>
      </c>
      <c r="F87" s="34">
        <v>42335</v>
      </c>
      <c r="G87" s="26"/>
      <c r="H87" s="43">
        <v>109.6</v>
      </c>
      <c r="I87" s="27">
        <v>47.82</v>
      </c>
      <c r="J87" s="23">
        <f t="shared" si="1"/>
        <v>191.28</v>
      </c>
      <c r="K87" s="21"/>
    </row>
    <row r="88" spans="1:11" s="1" customFormat="1">
      <c r="A88" s="44"/>
      <c r="B88" s="45" t="s">
        <v>208</v>
      </c>
      <c r="C88" s="46" t="s">
        <v>209</v>
      </c>
      <c r="D88" s="47" t="s">
        <v>13</v>
      </c>
      <c r="E88" s="48">
        <v>42325</v>
      </c>
      <c r="F88" s="49">
        <v>42369</v>
      </c>
      <c r="G88" s="46" t="s">
        <v>210</v>
      </c>
      <c r="H88" s="50" t="s">
        <v>10</v>
      </c>
      <c r="I88" s="51">
        <v>47.82</v>
      </c>
      <c r="J88" s="52">
        <f t="shared" si="1"/>
        <v>2151.9</v>
      </c>
      <c r="K88" s="44"/>
    </row>
    <row r="89" spans="1:11" s="1" customFormat="1">
      <c r="A89" s="15"/>
      <c r="B89" s="24" t="str">
        <f>CONCATENATE(Hoja3!B54,Hoja3!C54)</f>
        <v>CNEL. JOSÉ ARTURO MUÑOZ BELTRÁN</v>
      </c>
      <c r="C89" s="14" t="s">
        <v>266</v>
      </c>
      <c r="D89" s="40" t="s">
        <v>42</v>
      </c>
      <c r="E89" s="36">
        <v>42338</v>
      </c>
      <c r="F89" s="35">
        <v>42340</v>
      </c>
      <c r="G89" s="14" t="s">
        <v>270</v>
      </c>
      <c r="H89" s="41" t="s">
        <v>272</v>
      </c>
      <c r="I89" s="28">
        <v>47.82</v>
      </c>
      <c r="J89" s="30">
        <f t="shared" si="1"/>
        <v>143.46</v>
      </c>
      <c r="K89" s="15"/>
    </row>
    <row r="90" spans="1:11" s="1" customFormat="1">
      <c r="A90" s="17"/>
      <c r="B90" s="5" t="str">
        <f>CONCATENATE(Hoja3!B55,Hoja3!C55)</f>
        <v>TCNEL. LUIS ORLANDO PÉREZ Y PÉREZ</v>
      </c>
      <c r="C90" s="16" t="s">
        <v>267</v>
      </c>
      <c r="D90" s="38"/>
      <c r="E90" s="32">
        <v>42338</v>
      </c>
      <c r="F90" s="31">
        <v>42340</v>
      </c>
      <c r="G90" s="16" t="s">
        <v>271</v>
      </c>
      <c r="H90" s="39"/>
      <c r="I90" s="18">
        <v>47.82</v>
      </c>
      <c r="J90" s="22">
        <f t="shared" si="1"/>
        <v>143.46</v>
      </c>
      <c r="K90" s="17"/>
    </row>
    <row r="91" spans="1:11" s="1" customFormat="1">
      <c r="A91" s="17"/>
      <c r="B91" s="5" t="str">
        <f>CONCATENATE(Hoja3!B56,Hoja3!C56)</f>
        <v>CNEL. (R) ROBERTO EDMUNDO RODRÍGUEZ ABREGO</v>
      </c>
      <c r="C91" s="16"/>
      <c r="D91" s="38"/>
      <c r="E91" s="32">
        <v>42338</v>
      </c>
      <c r="F91" s="31">
        <v>42340</v>
      </c>
      <c r="G91" s="16"/>
      <c r="H91" s="39"/>
      <c r="I91" s="18">
        <v>20.14</v>
      </c>
      <c r="J91" s="22">
        <f t="shared" si="1"/>
        <v>60.42</v>
      </c>
      <c r="K91" s="17"/>
    </row>
    <row r="92" spans="1:11" s="1" customFormat="1">
      <c r="A92" s="17"/>
      <c r="B92" s="5" t="str">
        <f>CONCATENATE(Hoja3!B57,Hoja3!C57)</f>
        <v>CNEL. (R) RENÉ WELLMAN VALDEZ GODOY</v>
      </c>
      <c r="C92" s="16"/>
      <c r="D92" s="38"/>
      <c r="E92" s="32">
        <v>42338</v>
      </c>
      <c r="F92" s="31">
        <v>42340</v>
      </c>
      <c r="G92" s="16"/>
      <c r="H92" s="39"/>
      <c r="I92" s="18">
        <v>20.14</v>
      </c>
      <c r="J92" s="22">
        <f t="shared" si="1"/>
        <v>60.42</v>
      </c>
      <c r="K92" s="17"/>
    </row>
    <row r="93" spans="1:11" s="1" customFormat="1">
      <c r="A93" s="17"/>
      <c r="B93" s="5" t="str">
        <f>CONCATENATE(Hoja3!B58,Hoja3!C58)</f>
        <v xml:space="preserve">CNEL. (R) RANDY OTTO WILD PALOMO MAYORGA </v>
      </c>
      <c r="C93" s="16"/>
      <c r="D93" s="38"/>
      <c r="E93" s="32">
        <v>42338</v>
      </c>
      <c r="F93" s="31">
        <v>42340</v>
      </c>
      <c r="G93" s="16"/>
      <c r="H93" s="39"/>
      <c r="I93" s="18">
        <v>20.14</v>
      </c>
      <c r="J93" s="22">
        <f t="shared" si="1"/>
        <v>60.42</v>
      </c>
      <c r="K93" s="17"/>
    </row>
    <row r="94" spans="1:11" s="1" customFormat="1">
      <c r="A94" s="17"/>
      <c r="B94" s="5" t="str">
        <f>CONCATENATE(Hoja3!B59,Hoja3!C59)</f>
        <v>MYR. DAGOBERTO ANTONIO MARTÍNEZ RAMOS</v>
      </c>
      <c r="C94" s="16" t="s">
        <v>268</v>
      </c>
      <c r="D94" s="38"/>
      <c r="E94" s="32">
        <v>42338</v>
      </c>
      <c r="F94" s="31">
        <v>42340</v>
      </c>
      <c r="G94" s="16"/>
      <c r="H94" s="39"/>
      <c r="I94" s="18">
        <v>47.82</v>
      </c>
      <c r="J94" s="22">
        <f t="shared" si="1"/>
        <v>143.46</v>
      </c>
      <c r="K94" s="17"/>
    </row>
    <row r="95" spans="1:11" s="1" customFormat="1">
      <c r="A95" s="17"/>
      <c r="B95" s="5" t="str">
        <f>CONCATENATE(Hoja3!B60,Hoja3!C60)</f>
        <v xml:space="preserve">MYR. ROBERTO BELARMINO GUEVARA BARDALES </v>
      </c>
      <c r="C95" s="16" t="s">
        <v>268</v>
      </c>
      <c r="D95" s="38"/>
      <c r="E95" s="32">
        <v>42338</v>
      </c>
      <c r="F95" s="31">
        <v>42340</v>
      </c>
      <c r="G95" s="16"/>
      <c r="H95" s="39"/>
      <c r="I95" s="18">
        <v>47.82</v>
      </c>
      <c r="J95" s="22">
        <f t="shared" si="1"/>
        <v>143.46</v>
      </c>
      <c r="K95" s="17"/>
    </row>
    <row r="96" spans="1:11" s="1" customFormat="1">
      <c r="A96" s="17"/>
      <c r="B96" s="5" t="str">
        <f>CONCATENATE(Hoja3!B61,Hoja3!C61)</f>
        <v>MYR. ERICK GERARDO FERNÁNDEZ RODRÍGUEZ</v>
      </c>
      <c r="C96" s="16" t="s">
        <v>268</v>
      </c>
      <c r="D96" s="38"/>
      <c r="E96" s="32">
        <v>42338</v>
      </c>
      <c r="F96" s="31">
        <v>42340</v>
      </c>
      <c r="G96" s="16"/>
      <c r="H96" s="39"/>
      <c r="I96" s="18">
        <v>47.82</v>
      </c>
      <c r="J96" s="22">
        <f t="shared" ref="J96:J113" si="2">((F96-E96)+1)*I96</f>
        <v>143.46</v>
      </c>
      <c r="K96" s="17"/>
    </row>
    <row r="97" spans="1:11" s="1" customFormat="1">
      <c r="A97" s="17"/>
      <c r="B97" s="5" t="str">
        <f>CONCATENATE(Hoja3!B62,Hoja3!C62)</f>
        <v xml:space="preserve">MYR. ERICK REYNALDO HERRERA PARADA </v>
      </c>
      <c r="C97" s="16" t="s">
        <v>268</v>
      </c>
      <c r="D97" s="38"/>
      <c r="E97" s="32">
        <v>42338</v>
      </c>
      <c r="F97" s="31">
        <v>42340</v>
      </c>
      <c r="G97" s="16"/>
      <c r="H97" s="39"/>
      <c r="I97" s="18">
        <v>47.82</v>
      </c>
      <c r="J97" s="22">
        <f t="shared" si="2"/>
        <v>143.46</v>
      </c>
      <c r="K97" s="17"/>
    </row>
    <row r="98" spans="1:11" s="1" customFormat="1">
      <c r="A98" s="17"/>
      <c r="B98" s="5" t="str">
        <f>CONCATENATE(Hoja3!B63,Hoja3!C63)</f>
        <v xml:space="preserve">MYR. RENÉ ANTONIO ZETINO MORALES </v>
      </c>
      <c r="C98" s="16" t="s">
        <v>268</v>
      </c>
      <c r="D98" s="38"/>
      <c r="E98" s="32">
        <v>42338</v>
      </c>
      <c r="F98" s="31">
        <v>42340</v>
      </c>
      <c r="G98" s="16"/>
      <c r="H98" s="39"/>
      <c r="I98" s="18">
        <v>47.82</v>
      </c>
      <c r="J98" s="22">
        <f t="shared" si="2"/>
        <v>143.46</v>
      </c>
      <c r="K98" s="17"/>
    </row>
    <row r="99" spans="1:11" s="1" customFormat="1">
      <c r="A99" s="17"/>
      <c r="B99" s="5" t="str">
        <f>CONCATENATE(Hoja3!B64,Hoja3!C64)</f>
        <v>MYR. CARLOS MIGUEL NAVARRO ESPINO</v>
      </c>
      <c r="C99" s="16" t="s">
        <v>268</v>
      </c>
      <c r="D99" s="38"/>
      <c r="E99" s="32">
        <v>42338</v>
      </c>
      <c r="F99" s="31">
        <v>42340</v>
      </c>
      <c r="G99" s="16"/>
      <c r="H99" s="39"/>
      <c r="I99" s="18">
        <v>47.82</v>
      </c>
      <c r="J99" s="22">
        <f t="shared" si="2"/>
        <v>143.46</v>
      </c>
      <c r="K99" s="17"/>
    </row>
    <row r="100" spans="1:11" s="1" customFormat="1">
      <c r="A100" s="17"/>
      <c r="B100" s="5" t="str">
        <f>CONCATENATE(Hoja3!B65,Hoja3!C65)</f>
        <v xml:space="preserve">MYR. JOSÉ ROBERTO CUELLAR GUARDADO </v>
      </c>
      <c r="C100" s="16" t="s">
        <v>268</v>
      </c>
      <c r="D100" s="38"/>
      <c r="E100" s="32">
        <v>42338</v>
      </c>
      <c r="F100" s="31">
        <v>42340</v>
      </c>
      <c r="G100" s="16"/>
      <c r="H100" s="39"/>
      <c r="I100" s="18">
        <v>47.82</v>
      </c>
      <c r="J100" s="22">
        <f t="shared" si="2"/>
        <v>143.46</v>
      </c>
      <c r="K100" s="17"/>
    </row>
    <row r="101" spans="1:11" s="1" customFormat="1">
      <c r="A101" s="17"/>
      <c r="B101" s="5" t="str">
        <f>CONCATENATE(Hoja3!B66,Hoja3!C66)</f>
        <v xml:space="preserve">MYR. JUAN JOSÉ PINEDA ESCALANTE </v>
      </c>
      <c r="C101" s="16" t="s">
        <v>268</v>
      </c>
      <c r="D101" s="38"/>
      <c r="E101" s="32">
        <v>42338</v>
      </c>
      <c r="F101" s="31">
        <v>42340</v>
      </c>
      <c r="G101" s="16"/>
      <c r="H101" s="39"/>
      <c r="I101" s="18">
        <v>47.82</v>
      </c>
      <c r="J101" s="22">
        <f t="shared" si="2"/>
        <v>143.46</v>
      </c>
      <c r="K101" s="17"/>
    </row>
    <row r="102" spans="1:11" s="1" customFormat="1">
      <c r="A102" s="17"/>
      <c r="B102" s="5" t="str">
        <f>CONCATENATE(Hoja3!B67,Hoja3!C67)</f>
        <v>MYR. GUSTAVO ENRIQUE VILLALTA NAVAS</v>
      </c>
      <c r="C102" s="16" t="s">
        <v>268</v>
      </c>
      <c r="D102" s="38"/>
      <c r="E102" s="32">
        <v>42338</v>
      </c>
      <c r="F102" s="31">
        <v>42340</v>
      </c>
      <c r="G102" s="16"/>
      <c r="H102" s="39"/>
      <c r="I102" s="18">
        <v>47.82</v>
      </c>
      <c r="J102" s="22">
        <f t="shared" si="2"/>
        <v>143.46</v>
      </c>
      <c r="K102" s="17"/>
    </row>
    <row r="103" spans="1:11" s="1" customFormat="1">
      <c r="A103" s="17"/>
      <c r="B103" s="5" t="str">
        <f>CONCATENATE(Hoja3!B68,Hoja3!C68)</f>
        <v>MYR. JUAN ALEXANDER GARCÍA HERRERA</v>
      </c>
      <c r="C103" s="16" t="s">
        <v>268</v>
      </c>
      <c r="D103" s="38"/>
      <c r="E103" s="32">
        <v>42338</v>
      </c>
      <c r="F103" s="31">
        <v>42340</v>
      </c>
      <c r="G103" s="16"/>
      <c r="H103" s="39"/>
      <c r="I103" s="18">
        <v>47.82</v>
      </c>
      <c r="J103" s="22">
        <f t="shared" si="2"/>
        <v>143.46</v>
      </c>
      <c r="K103" s="17"/>
    </row>
    <row r="104" spans="1:11" s="1" customFormat="1">
      <c r="A104" s="17"/>
      <c r="B104" s="5" t="str">
        <f>CONCATENATE(Hoja3!B69,Hoja3!C69)</f>
        <v>MYR. CARLOS EMILIO ERAZO ALEMÁN</v>
      </c>
      <c r="C104" s="16" t="s">
        <v>268</v>
      </c>
      <c r="D104" s="38"/>
      <c r="E104" s="32">
        <v>42338</v>
      </c>
      <c r="F104" s="31">
        <v>42340</v>
      </c>
      <c r="G104" s="16"/>
      <c r="H104" s="39"/>
      <c r="I104" s="18">
        <v>47.82</v>
      </c>
      <c r="J104" s="22">
        <f t="shared" si="2"/>
        <v>143.46</v>
      </c>
      <c r="K104" s="17"/>
    </row>
    <row r="105" spans="1:11" s="1" customFormat="1">
      <c r="A105" s="17"/>
      <c r="B105" s="5" t="str">
        <f>CONCATENATE(Hoja3!B70,Hoja3!C70)</f>
        <v xml:space="preserve">MYR. JOSÉ LUIS GUILLÉN MONTERROSA </v>
      </c>
      <c r="C105" s="16" t="s">
        <v>268</v>
      </c>
      <c r="D105" s="38"/>
      <c r="E105" s="32">
        <v>42338</v>
      </c>
      <c r="F105" s="31">
        <v>42340</v>
      </c>
      <c r="G105" s="16"/>
      <c r="H105" s="39"/>
      <c r="I105" s="18">
        <v>47.82</v>
      </c>
      <c r="J105" s="22">
        <f t="shared" si="2"/>
        <v>143.46</v>
      </c>
      <c r="K105" s="17"/>
    </row>
    <row r="106" spans="1:11" s="1" customFormat="1">
      <c r="A106" s="17"/>
      <c r="B106" s="5" t="str">
        <f>CONCATENATE(Hoja3!B71,Hoja3!C71)</f>
        <v xml:space="preserve">MYR. RAMÓN ANTONIO SORIANO MONTIEL </v>
      </c>
      <c r="C106" s="16" t="s">
        <v>268</v>
      </c>
      <c r="D106" s="38"/>
      <c r="E106" s="32">
        <v>42338</v>
      </c>
      <c r="F106" s="31">
        <v>42340</v>
      </c>
      <c r="G106" s="16"/>
      <c r="H106" s="39"/>
      <c r="I106" s="18">
        <v>47.82</v>
      </c>
      <c r="J106" s="22">
        <f t="shared" si="2"/>
        <v>143.46</v>
      </c>
      <c r="K106" s="17"/>
    </row>
    <row r="107" spans="1:11" s="1" customFormat="1">
      <c r="A107" s="17"/>
      <c r="B107" s="5" t="str">
        <f>CONCATENATE(Hoja3!B72,Hoja3!C72)</f>
        <v xml:space="preserve">MYR. SANTOS HUMBERTO CRUZ SOSA </v>
      </c>
      <c r="C107" s="16" t="s">
        <v>268</v>
      </c>
      <c r="D107" s="38"/>
      <c r="E107" s="32">
        <v>42338</v>
      </c>
      <c r="F107" s="31">
        <v>42340</v>
      </c>
      <c r="G107" s="16"/>
      <c r="H107" s="39"/>
      <c r="I107" s="18">
        <v>47.82</v>
      </c>
      <c r="J107" s="22">
        <f t="shared" si="2"/>
        <v>143.46</v>
      </c>
      <c r="K107" s="17"/>
    </row>
    <row r="108" spans="1:11">
      <c r="A108" s="17"/>
      <c r="B108" s="5" t="str">
        <f>CONCATENATE(Hoja3!B73,Hoja3!C73)</f>
        <v xml:space="preserve">MYR. JULIO EDGARDO MARTÍNEZ ALVARADO </v>
      </c>
      <c r="C108" s="16" t="s">
        <v>268</v>
      </c>
      <c r="D108" s="38"/>
      <c r="E108" s="32">
        <v>42338</v>
      </c>
      <c r="F108" s="31">
        <v>42340</v>
      </c>
      <c r="G108" s="16"/>
      <c r="H108" s="39"/>
      <c r="I108" s="18">
        <v>47.82</v>
      </c>
      <c r="J108" s="22">
        <f t="shared" si="2"/>
        <v>143.46</v>
      </c>
      <c r="K108" s="17"/>
    </row>
    <row r="109" spans="1:11">
      <c r="A109" s="17"/>
      <c r="B109" s="5" t="str">
        <f>CONCATENATE(Hoja3!B74,Hoja3!C74)</f>
        <v xml:space="preserve">MYR. EDWIN NOÉ SANDOVAL LINARES </v>
      </c>
      <c r="C109" s="16" t="s">
        <v>268</v>
      </c>
      <c r="D109" s="38"/>
      <c r="E109" s="32">
        <v>42338</v>
      </c>
      <c r="F109" s="31">
        <v>42340</v>
      </c>
      <c r="G109" s="16"/>
      <c r="H109" s="39"/>
      <c r="I109" s="18">
        <v>47.82</v>
      </c>
      <c r="J109" s="22">
        <f t="shared" si="2"/>
        <v>143.46</v>
      </c>
      <c r="K109" s="17"/>
    </row>
    <row r="110" spans="1:11">
      <c r="A110" s="17"/>
      <c r="B110" s="5" t="str">
        <f>CONCATENATE(Hoja3!B75,Hoja3!C75)</f>
        <v>SGTO. MYR. BGDA. MARIO CONRADO CAMPOS ACEVEDO</v>
      </c>
      <c r="C110" s="16" t="s">
        <v>269</v>
      </c>
      <c r="D110" s="38"/>
      <c r="E110" s="32">
        <v>42338</v>
      </c>
      <c r="F110" s="31">
        <v>42340</v>
      </c>
      <c r="G110" s="16"/>
      <c r="H110" s="39"/>
      <c r="I110" s="18">
        <v>35.24</v>
      </c>
      <c r="J110" s="22">
        <f t="shared" si="2"/>
        <v>105.72</v>
      </c>
      <c r="K110" s="17"/>
    </row>
    <row r="111" spans="1:11">
      <c r="A111" s="17"/>
      <c r="B111" s="5" t="str">
        <f>CONCATENATE(Hoja3!B76,Hoja3!C76)</f>
        <v xml:space="preserve">ADM. ESP. 4TA CL. ARNULFO REGALADO FLORES </v>
      </c>
      <c r="C111" s="16"/>
      <c r="D111" s="38"/>
      <c r="E111" s="32">
        <v>42338</v>
      </c>
      <c r="F111" s="31">
        <v>42340</v>
      </c>
      <c r="G111" s="16"/>
      <c r="H111" s="39"/>
      <c r="I111" s="18">
        <v>20.14</v>
      </c>
      <c r="J111" s="22">
        <f t="shared" si="2"/>
        <v>60.42</v>
      </c>
      <c r="K111" s="17"/>
    </row>
    <row r="112" spans="1:11">
      <c r="A112" s="17"/>
      <c r="B112" s="5" t="str">
        <f>CONCATENATE(Hoja3!B77,Hoja3!C77)</f>
        <v xml:space="preserve">ADMINISTRATIVO JEREMÍAS RIVAS LANDAVERDE </v>
      </c>
      <c r="C112" s="16"/>
      <c r="D112" s="38"/>
      <c r="E112" s="32">
        <v>42338</v>
      </c>
      <c r="F112" s="31">
        <v>42340</v>
      </c>
      <c r="G112" s="16"/>
      <c r="H112" s="39"/>
      <c r="I112" s="18">
        <v>20.14</v>
      </c>
      <c r="J112" s="22">
        <f t="shared" si="2"/>
        <v>60.42</v>
      </c>
      <c r="K112" s="17"/>
    </row>
    <row r="113" spans="1:11">
      <c r="A113" s="21"/>
      <c r="B113" s="25" t="str">
        <f>CONCATENATE(Hoja3!B78,Hoja3!C78)</f>
        <v>SGTO. ADM. 5TA CL. HEYSON BRIAN HERNÁNDEZ</v>
      </c>
      <c r="C113" s="26"/>
      <c r="D113" s="42"/>
      <c r="E113" s="33">
        <v>42338</v>
      </c>
      <c r="F113" s="34">
        <v>42340</v>
      </c>
      <c r="G113" s="26"/>
      <c r="H113" s="43"/>
      <c r="I113" s="27">
        <v>20.14</v>
      </c>
      <c r="J113" s="23">
        <f t="shared" si="2"/>
        <v>60.42</v>
      </c>
      <c r="K113" s="21"/>
    </row>
    <row r="114" spans="1:11" ht="10.5" customHeight="1"/>
    <row r="116" spans="1:11" ht="144.75" customHeight="1"/>
    <row r="137" ht="12" customHeight="1"/>
    <row r="139" ht="12" customHeight="1"/>
    <row r="141" ht="12" customHeight="1"/>
    <row r="143" ht="12" customHeight="1"/>
    <row r="145" ht="12" customHeight="1"/>
    <row r="147" ht="12" customHeight="1"/>
    <row r="149" ht="12" customHeight="1"/>
    <row r="152" ht="12" customHeight="1"/>
    <row r="154" ht="12" customHeight="1"/>
    <row r="156" ht="12" customHeight="1"/>
    <row r="158" ht="12" customHeight="1"/>
    <row r="163" ht="12" customHeight="1"/>
    <row r="165" ht="12" customHeight="1"/>
    <row r="169" ht="12" customHeight="1"/>
    <row r="171" ht="12" customHeight="1"/>
    <row r="180" ht="12" customHeight="1"/>
    <row r="182" ht="12" customHeight="1"/>
    <row r="183" ht="12" customHeight="1"/>
    <row r="218" ht="12" customHeight="1"/>
    <row r="243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340" ht="12" customHeight="1"/>
    <row r="341" ht="12" customHeight="1"/>
    <row r="343" ht="12" customHeight="1"/>
    <row r="345" ht="12" customHeight="1"/>
    <row r="349" ht="12" customHeight="1"/>
    <row r="353" ht="12" customHeight="1"/>
    <row r="354" ht="12" customHeight="1"/>
  </sheetData>
  <mergeCells count="11">
    <mergeCell ref="K4:K5"/>
    <mergeCell ref="C4:C5"/>
    <mergeCell ref="G4:G5"/>
    <mergeCell ref="A2:K2"/>
    <mergeCell ref="J4:J5"/>
    <mergeCell ref="A4:A5"/>
    <mergeCell ref="B4:B5"/>
    <mergeCell ref="D4:D5"/>
    <mergeCell ref="H4:H5"/>
    <mergeCell ref="E4:F5"/>
    <mergeCell ref="I4:I5"/>
  </mergeCells>
  <phoneticPr fontId="1" type="noConversion"/>
  <pageMargins left="0.19685039370078741" right="0.19685039370078741" top="0.39370078740157483" bottom="0.51181102362204722" header="0" footer="0"/>
  <pageSetup scale="60" orientation="landscape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E11:F31"/>
  <sheetViews>
    <sheetView workbookViewId="0">
      <selection activeCell="F34" sqref="F34"/>
    </sheetView>
  </sheetViews>
  <sheetFormatPr baseColWidth="10" defaultRowHeight="12.75"/>
  <cols>
    <col min="5" max="5" width="21.28515625" customWidth="1"/>
    <col min="6" max="6" width="57.42578125" customWidth="1"/>
    <col min="8" max="8" width="42.5703125" customWidth="1"/>
  </cols>
  <sheetData>
    <row r="11" spans="5:6" s="2" customFormat="1" ht="14.25" customHeight="1">
      <c r="E11" s="13"/>
      <c r="F11" s="12"/>
    </row>
    <row r="12" spans="5:6" s="2" customFormat="1" ht="14.25" customHeight="1">
      <c r="E12" s="13"/>
      <c r="F12" s="12"/>
    </row>
    <row r="13" spans="5:6" s="2" customFormat="1" ht="14.25" customHeight="1">
      <c r="E13" s="13"/>
      <c r="F13" s="12"/>
    </row>
    <row r="14" spans="5:6" s="2" customFormat="1" ht="14.25" customHeight="1">
      <c r="E14" s="12"/>
      <c r="F14" s="12"/>
    </row>
    <row r="15" spans="5:6" s="2" customFormat="1" ht="14.25" customHeight="1">
      <c r="E15" s="13"/>
      <c r="F15" s="12"/>
    </row>
    <row r="16" spans="5:6" s="2" customFormat="1" ht="14.25" customHeight="1">
      <c r="E16" s="13"/>
      <c r="F16" s="12"/>
    </row>
    <row r="17" spans="5:6" s="2" customFormat="1" ht="14.25" customHeight="1">
      <c r="E17" s="13"/>
      <c r="F17" s="12"/>
    </row>
    <row r="18" spans="5:6" s="2" customFormat="1" ht="14.25" customHeight="1">
      <c r="E18" s="13"/>
      <c r="F18" s="12"/>
    </row>
    <row r="19" spans="5:6" s="2" customFormat="1" ht="14.25" customHeight="1">
      <c r="E19" s="13"/>
      <c r="F19" s="12"/>
    </row>
    <row r="20" spans="5:6" s="2" customFormat="1" ht="14.25" customHeight="1">
      <c r="E20" s="13"/>
      <c r="F20" s="12"/>
    </row>
    <row r="21" spans="5:6" s="2" customFormat="1" ht="14.25" customHeight="1">
      <c r="E21" s="12"/>
      <c r="F21" s="12"/>
    </row>
    <row r="22" spans="5:6" s="2" customFormat="1" ht="14.25" customHeight="1">
      <c r="E22" s="13"/>
      <c r="F22" s="12"/>
    </row>
    <row r="23" spans="5:6" s="2" customFormat="1" ht="14.25" customHeight="1">
      <c r="E23" s="13"/>
      <c r="F23" s="12"/>
    </row>
    <row r="24" spans="5:6" s="2" customFormat="1" ht="14.25" customHeight="1">
      <c r="E24" s="13"/>
      <c r="F24" s="12"/>
    </row>
    <row r="25" spans="5:6" s="2" customFormat="1" ht="14.25" customHeight="1">
      <c r="E25" s="13"/>
      <c r="F25" s="12"/>
    </row>
    <row r="26" spans="5:6" s="2" customFormat="1" ht="14.25" customHeight="1">
      <c r="E26" s="13"/>
      <c r="F26" s="12"/>
    </row>
    <row r="27" spans="5:6" s="2" customFormat="1" ht="14.25" customHeight="1">
      <c r="E27" s="13"/>
      <c r="F27" s="12"/>
    </row>
    <row r="28" spans="5:6" s="2" customFormat="1" ht="14.25" customHeight="1">
      <c r="E28" s="13"/>
      <c r="F28" s="12"/>
    </row>
    <row r="29" spans="5:6" s="2" customFormat="1" ht="14.25" customHeight="1">
      <c r="E29" s="13"/>
      <c r="F29" s="12"/>
    </row>
    <row r="30" spans="5:6" s="2" customFormat="1" ht="14.25" customHeight="1">
      <c r="E30" s="13"/>
      <c r="F30" s="12"/>
    </row>
    <row r="31" spans="5:6" s="2" customFormat="1" ht="14.25" customHeight="1">
      <c r="E31" s="13"/>
      <c r="F3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78"/>
  <sheetViews>
    <sheetView topLeftCell="A28" workbookViewId="0">
      <selection activeCell="D54" sqref="D54"/>
    </sheetView>
  </sheetViews>
  <sheetFormatPr baseColWidth="10" defaultRowHeight="12.75"/>
  <cols>
    <col min="2" max="2" width="33.28515625" customWidth="1"/>
    <col min="3" max="3" width="65.140625" customWidth="1"/>
    <col min="4" max="4" width="110.140625" customWidth="1"/>
  </cols>
  <sheetData>
    <row r="2" spans="2:4" ht="15.75" customHeight="1">
      <c r="B2" s="56" t="s">
        <v>169</v>
      </c>
      <c r="C2" s="56" t="s">
        <v>131</v>
      </c>
      <c r="D2" t="str">
        <f>CONCATENATE(B2,C2)</f>
        <v>CNEL. MARIO ENRIQUE MURCIA DÍAZ</v>
      </c>
    </row>
    <row r="3" spans="2:4" ht="15.75" customHeight="1">
      <c r="B3" s="56" t="s">
        <v>169</v>
      </c>
      <c r="C3" s="57" t="s">
        <v>132</v>
      </c>
      <c r="D3" t="str">
        <f t="shared" ref="D3:D39" si="0">CONCATENATE(B3,C3)</f>
        <v>CNEL. VÍCTOR ABEL RODRÍGUEZ RAMÍREZ</v>
      </c>
    </row>
    <row r="4" spans="2:4" ht="15.75" customHeight="1">
      <c r="B4" s="56" t="s">
        <v>169</v>
      </c>
      <c r="C4" s="57" t="s">
        <v>133</v>
      </c>
      <c r="D4" t="str">
        <f t="shared" si="0"/>
        <v>CNEL. OSCAR ALFREDO BRICEÑO VÁSQUEZ</v>
      </c>
    </row>
    <row r="5" spans="2:4" ht="15.75" customHeight="1">
      <c r="B5" s="56" t="s">
        <v>169</v>
      </c>
      <c r="C5" s="57" t="s">
        <v>134</v>
      </c>
      <c r="D5" t="str">
        <f t="shared" si="0"/>
        <v>CNEL. HÉCTOR ALFREDO SOLANO CÁCERES</v>
      </c>
    </row>
    <row r="6" spans="2:4" ht="15.75" customHeight="1">
      <c r="B6" s="56" t="s">
        <v>169</v>
      </c>
      <c r="C6" s="57" t="s">
        <v>135</v>
      </c>
      <c r="D6" t="str">
        <f t="shared" si="0"/>
        <v>CNEL. ELMER ENRIQUE ARÉVALO</v>
      </c>
    </row>
    <row r="7" spans="2:4" ht="15.75" customHeight="1">
      <c r="B7" s="56" t="s">
        <v>169</v>
      </c>
      <c r="C7" s="57" t="s">
        <v>136</v>
      </c>
      <c r="D7" t="str">
        <f t="shared" si="0"/>
        <v>CNEL. JUAN DE JESÚS GUZMÁN MORALES</v>
      </c>
    </row>
    <row r="8" spans="2:4" ht="15.75" customHeight="1">
      <c r="B8" s="56" t="s">
        <v>169</v>
      </c>
      <c r="C8" s="57" t="s">
        <v>137</v>
      </c>
      <c r="D8" t="str">
        <f t="shared" si="0"/>
        <v>CNEL. JOSÉ MARIO BLANCO HERNÁNDEZ</v>
      </c>
    </row>
    <row r="9" spans="2:4" ht="15.75" customHeight="1">
      <c r="B9" s="56" t="s">
        <v>169</v>
      </c>
      <c r="C9" s="57" t="s">
        <v>138</v>
      </c>
      <c r="D9" t="str">
        <f t="shared" si="0"/>
        <v>CNEL. FRANCISCO JAVIER BAUTISTA FIGUEROA</v>
      </c>
    </row>
    <row r="10" spans="2:4" ht="15.75" customHeight="1">
      <c r="B10" s="56" t="s">
        <v>169</v>
      </c>
      <c r="C10" s="57" t="s">
        <v>139</v>
      </c>
      <c r="D10" t="str">
        <f t="shared" si="0"/>
        <v>CNEL. ROBERTO GARCÍA OCHOA</v>
      </c>
    </row>
    <row r="11" spans="2:4" ht="15.75" customHeight="1">
      <c r="B11" s="56" t="s">
        <v>169</v>
      </c>
      <c r="C11" s="57" t="s">
        <v>140</v>
      </c>
      <c r="D11" t="str">
        <f t="shared" si="0"/>
        <v>CNEL. JOSÉ ARTURO MUÑOZ BELTRÁN</v>
      </c>
    </row>
    <row r="12" spans="2:4" ht="15.75" customHeight="1">
      <c r="B12" s="56" t="s">
        <v>169</v>
      </c>
      <c r="C12" s="57" t="s">
        <v>141</v>
      </c>
      <c r="D12" t="str">
        <f t="shared" si="0"/>
        <v>CNEL. MARIO ADALBERTO FIGUEROA CÁRCAMO</v>
      </c>
    </row>
    <row r="13" spans="2:4" ht="15.75" customHeight="1">
      <c r="B13" s="56" t="s">
        <v>169</v>
      </c>
      <c r="C13" s="57" t="s">
        <v>142</v>
      </c>
      <c r="D13" t="str">
        <f t="shared" si="0"/>
        <v>CNEL. JORGE ALBERTO MENJÍVAR MARTÍNEZ</v>
      </c>
    </row>
    <row r="14" spans="2:4" ht="15.75" customHeight="1">
      <c r="B14" s="56" t="s">
        <v>169</v>
      </c>
      <c r="C14" s="57" t="s">
        <v>143</v>
      </c>
      <c r="D14" t="str">
        <f t="shared" si="0"/>
        <v>CNEL. FEDERICO EZEQUIEL REYES GIRÓN</v>
      </c>
    </row>
    <row r="15" spans="2:4" ht="15.75" customHeight="1">
      <c r="B15" s="57" t="s">
        <v>184</v>
      </c>
      <c r="C15" s="57" t="s">
        <v>144</v>
      </c>
      <c r="D15" t="str">
        <f t="shared" si="0"/>
        <v>CAP. NVÍO. OMAR IVAN HERNÁNDEZ MARTÍNEZ</v>
      </c>
    </row>
    <row r="16" spans="2:4" ht="15.75" customHeight="1">
      <c r="B16" s="57" t="s">
        <v>169</v>
      </c>
      <c r="C16" s="57" t="s">
        <v>145</v>
      </c>
      <c r="D16" t="str">
        <f t="shared" si="0"/>
        <v>CNEL. JOSÉ VÍCTOR GÓMEZ GONZÁLEZ</v>
      </c>
    </row>
    <row r="17" spans="2:4" ht="15.75" customHeight="1">
      <c r="B17" s="57" t="s">
        <v>169</v>
      </c>
      <c r="C17" s="57" t="s">
        <v>146</v>
      </c>
      <c r="D17" t="str">
        <f t="shared" si="0"/>
        <v>CNEL. JOSÉ OSMUNDO LEÓN GÓMEZ</v>
      </c>
    </row>
    <row r="18" spans="2:4" ht="15.75" customHeight="1">
      <c r="B18" s="57" t="s">
        <v>169</v>
      </c>
      <c r="C18" s="57" t="s">
        <v>147</v>
      </c>
      <c r="D18" t="str">
        <f t="shared" si="0"/>
        <v>CNEL. MAURICIO ERNESTO SANDOVAL CIENFUEGOS</v>
      </c>
    </row>
    <row r="19" spans="2:4" ht="15.75" customHeight="1">
      <c r="B19" s="57" t="s">
        <v>169</v>
      </c>
      <c r="C19" s="57" t="s">
        <v>148</v>
      </c>
      <c r="D19" t="str">
        <f t="shared" si="0"/>
        <v>CNEL. JOSÉ ROLANDO MORALES BELLOSO</v>
      </c>
    </row>
    <row r="20" spans="2:4" ht="15.75" customHeight="1">
      <c r="B20" s="57" t="s">
        <v>169</v>
      </c>
      <c r="C20" s="57" t="s">
        <v>149</v>
      </c>
      <c r="D20" t="str">
        <f t="shared" si="0"/>
        <v>CNEL. RAYMUNDO EDUARDO TORRUELLA RICO</v>
      </c>
    </row>
    <row r="21" spans="2:4" ht="15.75" customHeight="1">
      <c r="B21" s="57" t="s">
        <v>169</v>
      </c>
      <c r="C21" s="57" t="s">
        <v>150</v>
      </c>
      <c r="D21" t="str">
        <f t="shared" si="0"/>
        <v>CNEL. LUIS ENRIQUE VIERA SANTAMARÍA</v>
      </c>
    </row>
    <row r="22" spans="2:4" ht="15.75" customHeight="1">
      <c r="B22" s="57" t="s">
        <v>169</v>
      </c>
      <c r="C22" s="57" t="s">
        <v>151</v>
      </c>
      <c r="D22" t="str">
        <f t="shared" si="0"/>
        <v xml:space="preserve">CNEL. RAFAEL ANTONIO GALLARDO GALDÁMEZ </v>
      </c>
    </row>
    <row r="23" spans="2:4" ht="15.75" customHeight="1">
      <c r="B23" s="57" t="s">
        <v>169</v>
      </c>
      <c r="C23" s="57" t="s">
        <v>152</v>
      </c>
      <c r="D23" t="str">
        <f t="shared" si="0"/>
        <v>CNEL. EDUARDO ALFONSO SALAZAR GARCÍA</v>
      </c>
    </row>
    <row r="24" spans="2:4" ht="15.75" customHeight="1">
      <c r="B24" s="57" t="s">
        <v>169</v>
      </c>
      <c r="C24" s="57" t="s">
        <v>153</v>
      </c>
      <c r="D24" t="str">
        <f t="shared" si="0"/>
        <v>CNEL. JOAQUÍN GUSTAVO MULLER DÍAZ</v>
      </c>
    </row>
    <row r="25" spans="2:4" ht="15.75" customHeight="1">
      <c r="B25" s="57" t="s">
        <v>169</v>
      </c>
      <c r="C25" s="57" t="s">
        <v>154</v>
      </c>
      <c r="D25" t="str">
        <f t="shared" si="0"/>
        <v>CNEL. CARLOS EDGARDO TOVAR GALDÁMEZ</v>
      </c>
    </row>
    <row r="26" spans="2:4" ht="15.75" customHeight="1">
      <c r="B26" s="57" t="s">
        <v>169</v>
      </c>
      <c r="C26" s="57" t="s">
        <v>155</v>
      </c>
      <c r="D26" t="str">
        <f t="shared" si="0"/>
        <v>CNEL. RAFAEL ANTONIO DÍAZ OLANO</v>
      </c>
    </row>
    <row r="27" spans="2:4" ht="15.75" customHeight="1">
      <c r="B27" s="57" t="s">
        <v>169</v>
      </c>
      <c r="C27" s="57" t="s">
        <v>156</v>
      </c>
      <c r="D27" t="str">
        <f t="shared" si="0"/>
        <v>CNEL. SALVADOR AMILCAR MEJÍA</v>
      </c>
    </row>
    <row r="28" spans="2:4" ht="15.75" customHeight="1">
      <c r="B28" s="57" t="s">
        <v>169</v>
      </c>
      <c r="C28" s="57" t="s">
        <v>157</v>
      </c>
      <c r="D28" t="str">
        <f t="shared" si="0"/>
        <v>CNEL. JUAN ANTONIO MACAL SIGÜENZA</v>
      </c>
    </row>
    <row r="29" spans="2:4" ht="15.75" customHeight="1">
      <c r="B29" s="57" t="s">
        <v>169</v>
      </c>
      <c r="C29" s="57" t="s">
        <v>158</v>
      </c>
      <c r="D29" t="str">
        <f t="shared" si="0"/>
        <v>CNEL. CARLOS ROBERTO PLATERO SARAVIA</v>
      </c>
    </row>
    <row r="30" spans="2:4" ht="15.75" customHeight="1">
      <c r="B30" s="57" t="s">
        <v>169</v>
      </c>
      <c r="C30" s="57" t="s">
        <v>159</v>
      </c>
      <c r="D30" t="str">
        <f t="shared" si="0"/>
        <v>CNEL. PABLO ARGUETA AGUIRRE</v>
      </c>
    </row>
    <row r="31" spans="2:4" ht="15.75" customHeight="1">
      <c r="B31" s="57" t="s">
        <v>169</v>
      </c>
      <c r="C31" s="57" t="s">
        <v>160</v>
      </c>
      <c r="D31" t="str">
        <f t="shared" si="0"/>
        <v>CNEL. ÁNGEL SERGIO LIMA MUÑOZ</v>
      </c>
    </row>
    <row r="32" spans="2:4" ht="15.75" customHeight="1">
      <c r="B32" s="57" t="s">
        <v>169</v>
      </c>
      <c r="C32" s="57" t="s">
        <v>161</v>
      </c>
      <c r="D32" t="str">
        <f t="shared" si="0"/>
        <v>CNEL. SALVADOR ANTONIO ELÍAS LANDAVERDE</v>
      </c>
    </row>
    <row r="33" spans="2:4" ht="15.75" customHeight="1">
      <c r="B33" s="57" t="s">
        <v>169</v>
      </c>
      <c r="C33" s="57" t="s">
        <v>162</v>
      </c>
      <c r="D33" t="str">
        <f t="shared" si="0"/>
        <v>CNEL. JUAN CARLOS VIDES NIEVES</v>
      </c>
    </row>
    <row r="34" spans="2:4" ht="15.75" customHeight="1">
      <c r="B34" s="57" t="s">
        <v>169</v>
      </c>
      <c r="C34" s="57" t="s">
        <v>163</v>
      </c>
      <c r="D34" t="str">
        <f t="shared" si="0"/>
        <v>CNEL. JUAN JOSÉ CASTANEDA CHÁVEZ</v>
      </c>
    </row>
    <row r="35" spans="2:4" ht="15.75" customHeight="1">
      <c r="B35" s="57" t="s">
        <v>169</v>
      </c>
      <c r="C35" s="57" t="s">
        <v>164</v>
      </c>
      <c r="D35" t="str">
        <f t="shared" si="0"/>
        <v xml:space="preserve">CNEL. FÉLIX VLADIMIR RIVAS GÓMEZ </v>
      </c>
    </row>
    <row r="36" spans="2:4" ht="15.75" customHeight="1">
      <c r="B36" s="57" t="s">
        <v>170</v>
      </c>
      <c r="C36" s="56" t="s">
        <v>165</v>
      </c>
      <c r="D36" t="str">
        <f t="shared" si="0"/>
        <v>CNEL. (R) ROBERTO ARTIGA CHICA</v>
      </c>
    </row>
    <row r="37" spans="2:4" ht="15.75" customHeight="1">
      <c r="B37" s="57" t="s">
        <v>170</v>
      </c>
      <c r="C37" s="57" t="s">
        <v>166</v>
      </c>
      <c r="D37" t="str">
        <f t="shared" si="0"/>
        <v>CNEL. (R) FREDI ANTONIO SÁNCHEZ URÍAS</v>
      </c>
    </row>
    <row r="38" spans="2:4" ht="15.75" customHeight="1">
      <c r="B38" s="57" t="s">
        <v>170</v>
      </c>
      <c r="C38" s="57" t="s">
        <v>167</v>
      </c>
      <c r="D38" t="str">
        <f t="shared" si="0"/>
        <v>CNEL. (R) JOSÉ CAMILO BENÍTEZ HIDALGO</v>
      </c>
    </row>
    <row r="39" spans="2:4" ht="15.75" customHeight="1">
      <c r="B39" s="57" t="s">
        <v>170</v>
      </c>
      <c r="C39" s="57" t="s">
        <v>168</v>
      </c>
      <c r="D39" t="str">
        <f t="shared" si="0"/>
        <v xml:space="preserve">CNEL. (R) JORGE ARMANDO REYES HERNÁNDEZ </v>
      </c>
    </row>
    <row r="54" spans="1:4" ht="17.25" customHeight="1">
      <c r="A54" s="58" t="s">
        <v>211</v>
      </c>
      <c r="B54" s="58" t="s">
        <v>169</v>
      </c>
      <c r="C54" s="58" t="s">
        <v>140</v>
      </c>
    </row>
    <row r="55" spans="1:4" ht="17.25" customHeight="1">
      <c r="A55" s="58" t="s">
        <v>212</v>
      </c>
      <c r="B55" s="58" t="s">
        <v>264</v>
      </c>
      <c r="C55" s="58" t="s">
        <v>236</v>
      </c>
    </row>
    <row r="56" spans="1:4" ht="17.25" customHeight="1">
      <c r="A56" s="58" t="s">
        <v>213</v>
      </c>
      <c r="B56" s="58" t="s">
        <v>170</v>
      </c>
      <c r="C56" s="58" t="s">
        <v>237</v>
      </c>
    </row>
    <row r="57" spans="1:4" ht="17.25" customHeight="1">
      <c r="A57" s="58" t="s">
        <v>214</v>
      </c>
      <c r="B57" s="58" t="s">
        <v>170</v>
      </c>
      <c r="C57" s="58" t="s">
        <v>238</v>
      </c>
    </row>
    <row r="58" spans="1:4" ht="17.25" customHeight="1">
      <c r="A58" s="58" t="s">
        <v>215</v>
      </c>
      <c r="B58" s="58" t="s">
        <v>170</v>
      </c>
      <c r="C58" s="58" t="s">
        <v>239</v>
      </c>
    </row>
    <row r="59" spans="1:4" ht="17.25" customHeight="1">
      <c r="A59" s="58" t="s">
        <v>216</v>
      </c>
      <c r="B59" s="58" t="s">
        <v>265</v>
      </c>
      <c r="C59" s="58" t="s">
        <v>240</v>
      </c>
      <c r="D59" s="58"/>
    </row>
    <row r="60" spans="1:4" ht="17.25" customHeight="1">
      <c r="A60" s="58" t="s">
        <v>217</v>
      </c>
      <c r="B60" s="58" t="s">
        <v>265</v>
      </c>
      <c r="C60" s="58" t="s">
        <v>241</v>
      </c>
      <c r="D60" s="58"/>
    </row>
    <row r="61" spans="1:4" ht="17.25" customHeight="1">
      <c r="A61" s="58" t="s">
        <v>218</v>
      </c>
      <c r="B61" s="58" t="s">
        <v>265</v>
      </c>
      <c r="C61" s="58" t="s">
        <v>242</v>
      </c>
      <c r="D61" s="58"/>
    </row>
    <row r="62" spans="1:4" ht="17.25" customHeight="1">
      <c r="A62" s="58" t="s">
        <v>219</v>
      </c>
      <c r="B62" s="58" t="s">
        <v>265</v>
      </c>
      <c r="C62" s="58" t="s">
        <v>243</v>
      </c>
      <c r="D62" s="58"/>
    </row>
    <row r="63" spans="1:4" ht="17.25" customHeight="1">
      <c r="A63" s="58" t="s">
        <v>220</v>
      </c>
      <c r="B63" s="58" t="s">
        <v>265</v>
      </c>
      <c r="C63" s="58" t="s">
        <v>244</v>
      </c>
      <c r="D63" s="58"/>
    </row>
    <row r="64" spans="1:4" ht="17.25" customHeight="1">
      <c r="A64" s="58" t="s">
        <v>221</v>
      </c>
      <c r="B64" s="58" t="s">
        <v>265</v>
      </c>
      <c r="C64" s="58" t="s">
        <v>245</v>
      </c>
      <c r="D64" s="58"/>
    </row>
    <row r="65" spans="1:4" ht="17.25" customHeight="1">
      <c r="A65" s="58" t="s">
        <v>222</v>
      </c>
      <c r="B65" s="58" t="s">
        <v>265</v>
      </c>
      <c r="C65" s="58" t="s">
        <v>246</v>
      </c>
      <c r="D65" s="58"/>
    </row>
    <row r="66" spans="1:4" ht="17.25" customHeight="1">
      <c r="A66" s="58" t="s">
        <v>223</v>
      </c>
      <c r="B66" s="58" t="s">
        <v>265</v>
      </c>
      <c r="C66" s="58" t="s">
        <v>247</v>
      </c>
      <c r="D66" s="58"/>
    </row>
    <row r="67" spans="1:4" ht="17.25" customHeight="1">
      <c r="A67" s="58" t="s">
        <v>224</v>
      </c>
      <c r="B67" s="58" t="s">
        <v>265</v>
      </c>
      <c r="C67" s="58" t="s">
        <v>248</v>
      </c>
      <c r="D67" s="58"/>
    </row>
    <row r="68" spans="1:4" ht="17.25" customHeight="1">
      <c r="A68" s="58" t="s">
        <v>225</v>
      </c>
      <c r="B68" s="58" t="s">
        <v>265</v>
      </c>
      <c r="C68" s="58" t="s">
        <v>249</v>
      </c>
      <c r="D68" s="58"/>
    </row>
    <row r="69" spans="1:4" ht="17.25" customHeight="1">
      <c r="A69" s="58" t="s">
        <v>226</v>
      </c>
      <c r="B69" s="58" t="s">
        <v>265</v>
      </c>
      <c r="C69" s="58" t="s">
        <v>250</v>
      </c>
      <c r="D69" s="58"/>
    </row>
    <row r="70" spans="1:4" ht="17.25" customHeight="1">
      <c r="A70" s="58" t="s">
        <v>227</v>
      </c>
      <c r="B70" s="58" t="s">
        <v>265</v>
      </c>
      <c r="C70" s="58" t="s">
        <v>251</v>
      </c>
      <c r="D70" s="58"/>
    </row>
    <row r="71" spans="1:4" ht="17.25" customHeight="1">
      <c r="A71" s="58" t="s">
        <v>228</v>
      </c>
      <c r="B71" s="58" t="s">
        <v>265</v>
      </c>
      <c r="C71" s="58" t="s">
        <v>252</v>
      </c>
      <c r="D71" s="58"/>
    </row>
    <row r="72" spans="1:4" ht="17.25" customHeight="1">
      <c r="A72" s="58" t="s">
        <v>229</v>
      </c>
      <c r="B72" s="58" t="s">
        <v>265</v>
      </c>
      <c r="C72" s="58" t="s">
        <v>253</v>
      </c>
      <c r="D72" s="58"/>
    </row>
    <row r="73" spans="1:4" ht="17.25" customHeight="1">
      <c r="A73" s="58" t="s">
        <v>230</v>
      </c>
      <c r="B73" s="58" t="s">
        <v>265</v>
      </c>
      <c r="C73" s="58" t="s">
        <v>254</v>
      </c>
      <c r="D73" s="58"/>
    </row>
    <row r="74" spans="1:4" ht="17.25" customHeight="1">
      <c r="A74" s="58" t="s">
        <v>231</v>
      </c>
      <c r="B74" s="58" t="s">
        <v>265</v>
      </c>
      <c r="C74" s="58" t="s">
        <v>255</v>
      </c>
      <c r="D74" s="58"/>
    </row>
    <row r="75" spans="1:4" ht="17.25" customHeight="1">
      <c r="A75" s="58" t="s">
        <v>232</v>
      </c>
      <c r="B75" s="58" t="s">
        <v>256</v>
      </c>
      <c r="C75" s="58" t="s">
        <v>257</v>
      </c>
    </row>
    <row r="76" spans="1:4" ht="17.25" customHeight="1">
      <c r="A76" s="58" t="s">
        <v>233</v>
      </c>
      <c r="B76" s="58" t="s">
        <v>258</v>
      </c>
      <c r="C76" s="58" t="s">
        <v>259</v>
      </c>
    </row>
    <row r="77" spans="1:4" ht="17.25" customHeight="1">
      <c r="A77" s="58" t="s">
        <v>234</v>
      </c>
      <c r="B77" s="58" t="s">
        <v>260</v>
      </c>
      <c r="C77" s="58" t="s">
        <v>261</v>
      </c>
    </row>
    <row r="78" spans="1:4" ht="17.25" customHeight="1">
      <c r="A78" s="58" t="s">
        <v>235</v>
      </c>
      <c r="B78" s="58" t="s">
        <v>262</v>
      </c>
      <c r="C78" s="58" t="s">
        <v>263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Hoja1</vt:lpstr>
      <vt:lpstr>Hoja3</vt:lpstr>
      <vt:lpstr>Hoja2!Área_de_impresión</vt:lpstr>
      <vt:lpstr>Hoja2!Títulos_a_imprimir</vt:lpstr>
    </vt:vector>
  </TitlesOfParts>
  <Company>RECURSOS HUMANOS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mdn</dc:creator>
  <cp:lastModifiedBy>sgoircolab</cp:lastModifiedBy>
  <cp:lastPrinted>2015-11-25T19:37:12Z</cp:lastPrinted>
  <dcterms:created xsi:type="dcterms:W3CDTF">2008-04-07T17:28:33Z</dcterms:created>
  <dcterms:modified xsi:type="dcterms:W3CDTF">2016-01-11T19:26:21Z</dcterms:modified>
</cp:coreProperties>
</file>