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2A0EEA6B-CF3F-4DFF-B9F7-111CC543CC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YORES DE 20,000" sheetId="1" r:id="rId1"/>
  </sheets>
  <definedNames>
    <definedName name="A1.">#REF!</definedName>
    <definedName name="_xlnm.Print_Area" localSheetId="0">'MAYORES DE 20,000'!$A$1:$M$1576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17" i="1" l="1"/>
  <c r="L1502" i="1"/>
  <c r="L1053" i="1"/>
  <c r="L1054" i="1"/>
  <c r="L1055" i="1"/>
  <c r="L1056" i="1"/>
  <c r="L1057" i="1"/>
  <c r="L1058" i="1"/>
  <c r="L1059" i="1"/>
  <c r="L1060" i="1"/>
  <c r="L1052" i="1"/>
  <c r="L268" i="1"/>
  <c r="L251" i="1"/>
  <c r="L36" i="1"/>
  <c r="K1557" i="1" l="1"/>
  <c r="L1519" i="1"/>
  <c r="K1518" i="1"/>
  <c r="K1516" i="1"/>
  <c r="K1502" i="1"/>
  <c r="K1462" i="1"/>
  <c r="K1061" i="1"/>
  <c r="L1051" i="1"/>
  <c r="K1051" i="1"/>
  <c r="L1040" i="1"/>
  <c r="K1040" i="1"/>
  <c r="L1012" i="1"/>
  <c r="K1012" i="1"/>
  <c r="L1006" i="1"/>
  <c r="L1461" i="1" l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518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014" i="1"/>
  <c r="K1014" i="1"/>
  <c r="L238" i="1"/>
  <c r="L239" i="1" s="1"/>
  <c r="L240" i="1" s="1"/>
  <c r="L241" i="1" s="1"/>
  <c r="L1061" i="1" l="1"/>
  <c r="L1557" i="1"/>
  <c r="L1516" i="1"/>
  <c r="L1462" i="1"/>
  <c r="K1042" i="1"/>
  <c r="L1008" i="1"/>
  <c r="K1008" i="1"/>
  <c r="K1006" i="1"/>
  <c r="L915" i="1"/>
  <c r="K915" i="1"/>
  <c r="L889" i="1"/>
  <c r="K889" i="1"/>
  <c r="A886" i="1"/>
  <c r="A887" i="1" s="1"/>
  <c r="A888" i="1" s="1"/>
  <c r="L884" i="1"/>
  <c r="K884" i="1"/>
  <c r="A850" i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L848" i="1"/>
  <c r="K848" i="1"/>
  <c r="L846" i="1"/>
  <c r="K846" i="1"/>
  <c r="A273" i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L271" i="1"/>
  <c r="K271" i="1"/>
  <c r="L269" i="1"/>
  <c r="K269" i="1"/>
  <c r="L267" i="1"/>
  <c r="K267" i="1"/>
  <c r="L265" i="1"/>
  <c r="K265" i="1"/>
  <c r="A257" i="1"/>
  <c r="A258" i="1" s="1"/>
  <c r="A259" i="1" s="1"/>
  <c r="A260" i="1" s="1"/>
  <c r="A261" i="1" s="1"/>
  <c r="L255" i="1"/>
  <c r="K255" i="1"/>
  <c r="K251" i="1"/>
  <c r="A244" i="1"/>
  <c r="A245" i="1" s="1"/>
  <c r="A246" i="1" s="1"/>
  <c r="A247" i="1" s="1"/>
  <c r="A248" i="1" s="1"/>
  <c r="A249" i="1" s="1"/>
  <c r="A250" i="1" s="1"/>
  <c r="A252" i="1" s="1"/>
  <c r="A253" i="1" s="1"/>
  <c r="A254" i="1" s="1"/>
  <c r="L242" i="1"/>
  <c r="K242" i="1"/>
  <c r="L236" i="1"/>
  <c r="K236" i="1"/>
  <c r="L230" i="1"/>
  <c r="K230" i="1"/>
  <c r="L203" i="1"/>
  <c r="K203" i="1"/>
  <c r="L191" i="1"/>
  <c r="K191" i="1"/>
  <c r="L188" i="1"/>
  <c r="K188" i="1"/>
  <c r="L171" i="1"/>
  <c r="K171" i="1"/>
  <c r="L110" i="1"/>
  <c r="K110" i="1"/>
  <c r="L96" i="1"/>
  <c r="K96" i="1"/>
  <c r="L77" i="1"/>
  <c r="K77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K36" i="1"/>
  <c r="L29" i="1"/>
  <c r="K29" i="1"/>
  <c r="L27" i="1"/>
  <c r="K27" i="1"/>
  <c r="L20" i="1"/>
  <c r="K20" i="1"/>
  <c r="L16" i="1"/>
  <c r="K15" i="1"/>
  <c r="K1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1" i="1" s="1"/>
  <c r="A22" i="1" s="1"/>
  <c r="A23" i="1" s="1"/>
  <c r="A24" i="1" s="1"/>
  <c r="A25" i="1" s="1"/>
  <c r="A26" i="1" s="1"/>
  <c r="A99" i="1" l="1"/>
  <c r="A101" i="1" s="1"/>
  <c r="A103" i="1" s="1"/>
  <c r="A105" i="1" s="1"/>
  <c r="A107" i="1" s="1"/>
  <c r="A108" i="1" s="1"/>
  <c r="A109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1" i="1" s="1"/>
  <c r="A232" i="1" s="1"/>
  <c r="A233" i="1" s="1"/>
  <c r="A234" i="1" s="1"/>
  <c r="A235" i="1" s="1"/>
  <c r="A237" i="1" s="1"/>
  <c r="A238" i="1" s="1"/>
  <c r="A239" i="1" s="1"/>
  <c r="A240" i="1" s="1"/>
  <c r="A241" i="1" s="1"/>
  <c r="A98" i="1"/>
  <c r="A100" i="1" s="1"/>
  <c r="A102" i="1" s="1"/>
  <c r="A104" i="1" s="1"/>
  <c r="A106" i="1" s="1"/>
  <c r="K1558" i="1" l="1"/>
  <c r="L15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56" authorId="0" shapeId="0" xr:uid="{00000000-0006-0000-0000-000001000000}">
      <text>
        <r>
          <rPr>
            <sz val="10"/>
            <rFont val="SimSun"/>
            <charset val="134"/>
          </rPr>
          <t>======
ID#AAAArmKoFPA
Ricardo Angel Bernal Mejia    (2023-03-09 16:21:57)
Pendiente de Agregar Modelo</t>
        </r>
      </text>
    </comment>
  </commentList>
</comments>
</file>

<file path=xl/sharedStrings.xml><?xml version="1.0" encoding="utf-8"?>
<sst xmlns="http://schemas.openxmlformats.org/spreadsheetml/2006/main" count="11774" uniqueCount="2709">
  <si>
    <t>No.</t>
  </si>
  <si>
    <t>ARTICULO</t>
  </si>
  <si>
    <t>CÓDIGO</t>
  </si>
  <si>
    <t>PROVEEDOR</t>
  </si>
  <si>
    <t>ORDEN DE COMPRA</t>
  </si>
  <si>
    <t>FACTURA No.</t>
  </si>
  <si>
    <t>MARCA</t>
  </si>
  <si>
    <t>SERIE</t>
  </si>
  <si>
    <t>MODELO</t>
  </si>
  <si>
    <t>FECHA DE COMPRA</t>
  </si>
  <si>
    <t>VALOR DE ADQUISICION</t>
  </si>
  <si>
    <t>VALOR ACTUAL EN LIBROS</t>
  </si>
  <si>
    <t>LINK DE DESCARGA DE RESPALDOS</t>
  </si>
  <si>
    <t>AIRE ACONDICIONADO MINI SPLIT DE 2 TONELADAS</t>
  </si>
  <si>
    <t>AIR-0173-RNPN</t>
  </si>
  <si>
    <t>GRUPO MANTECH,S.A. DE C.V.</t>
  </si>
  <si>
    <t>COMFORT STAR</t>
  </si>
  <si>
    <t>D202070900313425130014</t>
  </si>
  <si>
    <t>STAR24CD</t>
  </si>
  <si>
    <t>http://www.transparencia.gob.sv/institutions/1/documents/201752/download</t>
  </si>
  <si>
    <t>AIR-0174-RNPN</t>
  </si>
  <si>
    <t>D202070880313422130096</t>
  </si>
  <si>
    <t>AIR-0175-RNPN</t>
  </si>
  <si>
    <t>D202070880313422130024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</si>
  <si>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</si>
  <si>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</si>
  <si>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</si>
  <si>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</si>
  <si>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</si>
  <si>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</si>
  <si>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</si>
  <si>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</si>
  <si>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</si>
  <si>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</si>
  <si>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AIRE ACONDICIONADO MINI SPLIT DE 5 TONELADAS</t>
  </si>
  <si>
    <t>AIR-0181-RNPN</t>
  </si>
  <si>
    <t>D202070630413521160077</t>
  </si>
  <si>
    <t>ERE60</t>
  </si>
  <si>
    <t>AIR-0182-RNPN</t>
  </si>
  <si>
    <t>D202070630413521160073</t>
  </si>
  <si>
    <t>AIRE ACONDICIONADO CENTRAL DE 7.5 TONELADAS (INCLUYE COMPRESOR)</t>
  </si>
  <si>
    <t>AIRC-0002-RNPN</t>
  </si>
  <si>
    <t>YORK</t>
  </si>
  <si>
    <t>N1F3864964</t>
  </si>
  <si>
    <t>NE090C00B6AAA1</t>
  </si>
  <si>
    <t>AIRE ACONDICIONADO CENTRAL DE 10 TONELADAS (compresor esta inservible)</t>
  </si>
  <si>
    <t>AIRC-0003-RNPN/CPA-0001</t>
  </si>
  <si>
    <t>N1C3578817 Y N2B6347917</t>
  </si>
  <si>
    <t>NE120C00C6AAA1 Y  YC120C00A2AAA</t>
  </si>
  <si>
    <t>TOTAL VALOR POR LOTE DE AIRES</t>
  </si>
  <si>
    <t>AUTOMOVIL TIPO SEDAN N-4640</t>
  </si>
  <si>
    <t>AUT-0027-RNPN</t>
  </si>
  <si>
    <t>DIDEA S.A. DE C.V.</t>
  </si>
  <si>
    <t>TOYOTA</t>
  </si>
  <si>
    <t>2NZ6026404</t>
  </si>
  <si>
    <t xml:space="preserve">YARIS </t>
  </si>
  <si>
    <t>http://www.transparencia.gob.sv/institutions/1/documents/201757/download</t>
  </si>
  <si>
    <t>AUTOMOVIL TIPO SEDAN N-4657</t>
  </si>
  <si>
    <t>AUT-0028-RNPN</t>
  </si>
  <si>
    <t>2NZ6067781</t>
  </si>
  <si>
    <t>AUTOMOVIL TIPO SEDAN N-4656</t>
  </si>
  <si>
    <t>AUT-0029-RNPN</t>
  </si>
  <si>
    <t>2NZ6068618</t>
  </si>
  <si>
    <t>TOTAL VALOR POR LOTE DE AUTOMOVILES</t>
  </si>
  <si>
    <t>AUTOMOVIL ( PICK UP ) N-8462</t>
  </si>
  <si>
    <t>AUT-0030-RNPN</t>
  </si>
  <si>
    <t>AUTOMAX, S.A. DE C.V.</t>
  </si>
  <si>
    <t>LICITACION</t>
  </si>
  <si>
    <t>MITSUBISHI</t>
  </si>
  <si>
    <t>MMBJNKB40FD033555</t>
  </si>
  <si>
    <t>L 200</t>
  </si>
  <si>
    <t>http://www.transparencia.gob.sv/institutions/1/documents/201762/download</t>
  </si>
  <si>
    <t>AUTOMOVIL ( PICK UP ) N-8384</t>
  </si>
  <si>
    <t>AUT-0031-RNPN</t>
  </si>
  <si>
    <t>MMBJNKB40FD033988</t>
  </si>
  <si>
    <t>AUTOMOVIL ( PICK UP )N-8453</t>
  </si>
  <si>
    <t>AUT-0032-RNPN</t>
  </si>
  <si>
    <t>MMBJNKB40FD033780</t>
  </si>
  <si>
    <t>AUTOMOVIL ( PICK UP ) N-8366</t>
  </si>
  <si>
    <t>AUT-0033-RNPN</t>
  </si>
  <si>
    <t>MMBJNKB40FD027899</t>
  </si>
  <si>
    <t>AUTOMOVIL ( PICK UP )N-8450</t>
  </si>
  <si>
    <t>AUT-0034-RNPN</t>
  </si>
  <si>
    <t>MMBJNKB40FD027922</t>
  </si>
  <si>
    <t>AUTOMOVIL ( PICK UP )N-8367</t>
  </si>
  <si>
    <t>AUT-0035-RNPN</t>
  </si>
  <si>
    <t>MMBJNKB40FD027960</t>
  </si>
  <si>
    <t>TOTAL VALOR POR LOTE DE PICK UP</t>
  </si>
  <si>
    <t>AUTOMOVIL(TIPO MICROBUS)N-16351</t>
  </si>
  <si>
    <t>AUT-0036-RNPN</t>
  </si>
  <si>
    <t xml:space="preserve">GRUPO Q EL SALVADOR, </t>
  </si>
  <si>
    <t>HYUNDAI</t>
  </si>
  <si>
    <t>KMJHG17BPGC068838</t>
  </si>
  <si>
    <t>COUNTY</t>
  </si>
  <si>
    <t>http://www.transparencia.gob.sv/institutions/1/documents/201764/download</t>
  </si>
  <si>
    <t>TOTAL COMPRA DE MICROBUS</t>
  </si>
  <si>
    <t>AUT-0037-RNPN</t>
  </si>
  <si>
    <t>NISSAN</t>
  </si>
  <si>
    <t>3N6CD33B7ZK418669</t>
  </si>
  <si>
    <t>H4D-2051 NP300 FRONTIER</t>
  </si>
  <si>
    <t>contrato_05-2020.pdf (transparencia.gob.sv)</t>
  </si>
  <si>
    <t>AUTOMOVIL ( PICK UP )N-8368</t>
  </si>
  <si>
    <t>AUT-0038-RNPN</t>
  </si>
  <si>
    <t>3N6CD33B9ZK418737</t>
  </si>
  <si>
    <t>AUTOMOVIL ( PICK UP )N-8369</t>
  </si>
  <si>
    <t>AUT-0039-RNPN</t>
  </si>
  <si>
    <t>3N6CD33B3ZK418538</t>
  </si>
  <si>
    <t>AUTOMOVIL ( PICK UP )N-8370</t>
  </si>
  <si>
    <t>AUT-0040-RNPN</t>
  </si>
  <si>
    <t>3N6CD33B3ZK418569</t>
  </si>
  <si>
    <t>AUTOMOVIL ( PICK UP )N-8371</t>
  </si>
  <si>
    <t>AUT-0041-RNPN</t>
  </si>
  <si>
    <t>3N6CD33B0ZK418450</t>
  </si>
  <si>
    <t>AUTOMOVIL ( PICK UP )N-8372</t>
  </si>
  <si>
    <t>AUT-0042-RNPN</t>
  </si>
  <si>
    <t>3N6CD33B7ZK418624</t>
  </si>
  <si>
    <t>COMPUTADORA DE ESCRITORIO</t>
  </si>
  <si>
    <t>CPU-0721-RNPN</t>
  </si>
  <si>
    <t>DATA &amp; GRAPHICS, S.A. DE C.V.</t>
  </si>
  <si>
    <t>HP</t>
  </si>
  <si>
    <t>MXL51525T5</t>
  </si>
  <si>
    <t xml:space="preserve"> PRODESK 400G1</t>
  </si>
  <si>
    <t>http://www.transparencia.gob.sv/institutions/1/documents/201794/download</t>
  </si>
  <si>
    <t>CPU-0722-RNPN</t>
  </si>
  <si>
    <t>MXL51525TC</t>
  </si>
  <si>
    <t>CPU-0723-RNPN</t>
  </si>
  <si>
    <t>MXL51525TD</t>
  </si>
  <si>
    <t>CPU-0724-RNPN</t>
  </si>
  <si>
    <t>MXL51525TJ</t>
  </si>
  <si>
    <t>CPU-0725-RNPN</t>
  </si>
  <si>
    <t>MXL51525TL</t>
  </si>
  <si>
    <t>CPU-0726-RNPN</t>
  </si>
  <si>
    <t>MXL51525TN</t>
  </si>
  <si>
    <t>CPU-0727-RNPN</t>
  </si>
  <si>
    <t>MXL51525TR</t>
  </si>
  <si>
    <t>CPU-0728-RNPN</t>
  </si>
  <si>
    <t>MXL51525TW</t>
  </si>
  <si>
    <t>CPU-0729-RNPN</t>
  </si>
  <si>
    <t>MXL5160JND</t>
  </si>
  <si>
    <t>CPU-0730-RNPN</t>
  </si>
  <si>
    <t>MXL5160JNF</t>
  </si>
  <si>
    <t>CPU-0731-RNPN</t>
  </si>
  <si>
    <t>MXL5160JNG</t>
  </si>
  <si>
    <t>CPU-0732-RNPN</t>
  </si>
  <si>
    <t>MXL5160JNH</t>
  </si>
  <si>
    <t>CPU-0733-RNPN</t>
  </si>
  <si>
    <t>MXL5160JNM</t>
  </si>
  <si>
    <t>CPU-0734-RNPN</t>
  </si>
  <si>
    <t>MXL5160JNX</t>
  </si>
  <si>
    <t>CPU-0735-RNPN</t>
  </si>
  <si>
    <t>MXL5160JP0</t>
  </si>
  <si>
    <t>CPU-0736-RNPN</t>
  </si>
  <si>
    <t>MXL5160JP8</t>
  </si>
  <si>
    <t>CPU-0737-RNPN</t>
  </si>
  <si>
    <t>MXL5281D5B</t>
  </si>
  <si>
    <t>CPU-0738-RNPN</t>
  </si>
  <si>
    <t>MXL5281D5F</t>
  </si>
  <si>
    <t>CPU-0739-RNPN</t>
  </si>
  <si>
    <t>MXL5281D5G</t>
  </si>
  <si>
    <t>CPU-0740-RNPN</t>
  </si>
  <si>
    <t>MXL5281D5Q</t>
  </si>
  <si>
    <t>CPU-0741-RNPN</t>
  </si>
  <si>
    <t>MXL5281D5S</t>
  </si>
  <si>
    <t>CPU-0742-RNPN</t>
  </si>
  <si>
    <t>MXL5281D5T</t>
  </si>
  <si>
    <t>CPU-0743-RNPN</t>
  </si>
  <si>
    <t>MXL5281D5V</t>
  </si>
  <si>
    <t>CPU-0744-RNPN</t>
  </si>
  <si>
    <t>MXL5281D5W</t>
  </si>
  <si>
    <t>CPU-0745-RNPN</t>
  </si>
  <si>
    <t>MXL5281D5Z</t>
  </si>
  <si>
    <t>CPU-0746-RNPN</t>
  </si>
  <si>
    <t>MXL5281D65</t>
  </si>
  <si>
    <t>CPU-0747-RNPN</t>
  </si>
  <si>
    <t>MXL5281D6C</t>
  </si>
  <si>
    <t>CPU-0748-RNPN</t>
  </si>
  <si>
    <t>MXL5281D6D</t>
  </si>
  <si>
    <t>CPU-0749-RNPN</t>
  </si>
  <si>
    <t>MXL5281D6J</t>
  </si>
  <si>
    <t>CPU-0750-RNPN</t>
  </si>
  <si>
    <t>MXL5281D6L</t>
  </si>
  <si>
    <t>CPU-0751-RNPN</t>
  </si>
  <si>
    <t>MXL5281D6P</t>
  </si>
  <si>
    <t>CPU-0752-RNPN</t>
  </si>
  <si>
    <t>MXL5281D6Q</t>
  </si>
  <si>
    <t>CPU-0753-RNPN</t>
  </si>
  <si>
    <t>MXL5281D9F</t>
  </si>
  <si>
    <t>CPU-0754-RNPN</t>
  </si>
  <si>
    <t>MXL5281D9H</t>
  </si>
  <si>
    <t>CPU-0755-RNPN</t>
  </si>
  <si>
    <t>MXL5281D9N</t>
  </si>
  <si>
    <t>CPU-0756-RNPN</t>
  </si>
  <si>
    <t>MXL5281D9P</t>
  </si>
  <si>
    <t>CPU-0757-RNPN</t>
  </si>
  <si>
    <t>MXL5281D9Z</t>
  </si>
  <si>
    <t>CPU-0758-RNPN</t>
  </si>
  <si>
    <t>MXL5281DBJ</t>
  </si>
  <si>
    <t>CPU-0759-RNPN</t>
  </si>
  <si>
    <t>MXL5281DBK</t>
  </si>
  <si>
    <t>CPU-0760-RNPN</t>
  </si>
  <si>
    <t>MXL5281DBN</t>
  </si>
  <si>
    <t>TOTAL VALOR POR LOTE DE COMPUTADORAS DE ESCRITORIO</t>
  </si>
  <si>
    <t>CPU-0763-RNPN</t>
  </si>
  <si>
    <t>SEGACORP, S.A. DE C.V.</t>
  </si>
  <si>
    <t>DELL</t>
  </si>
  <si>
    <t>CJ4GHL2</t>
  </si>
  <si>
    <t>OPTIPLEX 3050 SFF</t>
  </si>
  <si>
    <t>06/11/2017</t>
  </si>
  <si>
    <t>https://www.transparencia.gob.sv/institutions/1/documents/240834/download</t>
  </si>
  <si>
    <t>CPU-0764-RNPN</t>
  </si>
  <si>
    <t>JS8WWK2</t>
  </si>
  <si>
    <t>CPU-0765-RNPN</t>
  </si>
  <si>
    <t>CHWSXK2</t>
  </si>
  <si>
    <t>CPU-0766-RNPN</t>
  </si>
  <si>
    <t>JS7BXK2</t>
  </si>
  <si>
    <t>CPU-0767-RNPN</t>
  </si>
  <si>
    <t>CHQFHL2</t>
  </si>
  <si>
    <t>CPU-0768-RNPN</t>
  </si>
  <si>
    <t>JS84HK2</t>
  </si>
  <si>
    <t>CPU-0769-RNPN</t>
  </si>
  <si>
    <t>CHSFHL2</t>
  </si>
  <si>
    <t>CPU-0770-RNPN</t>
  </si>
  <si>
    <t>CJ3TXK2</t>
  </si>
  <si>
    <t>CPU-0771-RNPN</t>
  </si>
  <si>
    <t>JS8DHK2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</si>
  <si>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</si>
  <si>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</si>
  <si>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</si>
  <si>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</si>
  <si>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</si>
  <si>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</si>
  <si>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</si>
  <si>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</si>
  <si>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</si>
  <si>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</si>
  <si>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</si>
  <si>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</si>
  <si>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</si>
  <si>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</si>
  <si>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</si>
  <si>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</si>
  <si>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</si>
  <si>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</si>
  <si>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COMPUTADORA PORTATIL</t>
  </si>
  <si>
    <t>COM-0074-RNPN</t>
  </si>
  <si>
    <t>CONTRATO No. RNPN 06/2020</t>
  </si>
  <si>
    <t>5CD943DKFQ</t>
  </si>
  <si>
    <t>PROBOOK 450 G6</t>
  </si>
  <si>
    <t>PENDIENTE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</si>
  <si>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</si>
  <si>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</si>
  <si>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</si>
  <si>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</si>
  <si>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</si>
  <si>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</si>
  <si>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</si>
  <si>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</si>
  <si>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</si>
  <si>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</si>
  <si>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</si>
  <si>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</si>
  <si>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</si>
  <si>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</si>
  <si>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</si>
  <si>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</si>
  <si>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</si>
  <si>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</si>
  <si>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</si>
  <si>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</si>
  <si>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</si>
  <si>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</si>
  <si>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</si>
  <si>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</si>
  <si>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</si>
  <si>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</si>
  <si>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</si>
  <si>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</si>
  <si>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</si>
  <si>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</si>
  <si>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</si>
  <si>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</si>
  <si>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</si>
  <si>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</si>
  <si>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</si>
  <si>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</si>
  <si>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</si>
  <si>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</si>
  <si>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</si>
  <si>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</si>
  <si>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</si>
  <si>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</si>
  <si>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</si>
  <si>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</si>
  <si>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</si>
  <si>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</si>
  <si>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</si>
  <si>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</si>
  <si>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</si>
  <si>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</si>
  <si>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</si>
  <si>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</si>
  <si>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</si>
  <si>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</si>
  <si>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</si>
  <si>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</si>
  <si>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</si>
  <si>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</si>
  <si>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</si>
  <si>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</si>
  <si>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</si>
  <si>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</si>
  <si>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</si>
  <si>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</si>
  <si>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</si>
  <si>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</si>
  <si>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</si>
  <si>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</si>
  <si>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</si>
  <si>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</si>
  <si>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</si>
  <si>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</si>
  <si>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</si>
  <si>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</si>
  <si>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</si>
  <si>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</si>
  <si>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</si>
  <si>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</si>
  <si>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</si>
  <si>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</si>
  <si>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</si>
  <si>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</si>
  <si>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</si>
  <si>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</si>
  <si>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</si>
  <si>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</si>
  <si>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</si>
  <si>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</si>
  <si>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</si>
  <si>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</si>
  <si>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</si>
  <si>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</si>
  <si>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</si>
  <si>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</si>
  <si>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</si>
  <si>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</si>
  <si>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</si>
  <si>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</si>
  <si>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</si>
  <si>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</si>
  <si>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</si>
  <si>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</si>
  <si>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</si>
  <si>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</si>
  <si>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</si>
  <si>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</si>
  <si>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</si>
  <si>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</si>
  <si>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</si>
  <si>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</si>
  <si>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</si>
  <si>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</si>
  <si>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</si>
  <si>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</si>
  <si>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</si>
  <si>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</si>
  <si>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</si>
  <si>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</si>
  <si>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</si>
  <si>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</si>
  <si>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</si>
  <si>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</si>
  <si>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</si>
  <si>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</si>
  <si>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</si>
  <si>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</si>
  <si>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</si>
  <si>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</si>
  <si>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</si>
  <si>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</si>
  <si>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</si>
  <si>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</si>
  <si>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</si>
  <si>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</si>
  <si>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</si>
  <si>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</si>
  <si>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</si>
  <si>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</si>
  <si>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</si>
  <si>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</si>
  <si>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</si>
  <si>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</si>
  <si>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</si>
  <si>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</si>
  <si>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</si>
  <si>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FIREWALL FORTIGATE/ FORTIWIFI 50E SERIES</t>
  </si>
  <si>
    <t>FRW-0011-RNPN</t>
  </si>
  <si>
    <t xml:space="preserve">DOCUMENTOS INTELIGENTES S.A. DE C.V. </t>
  </si>
  <si>
    <t>FORTINET</t>
  </si>
  <si>
    <t>FGT50E5619021160</t>
  </si>
  <si>
    <t>F6-50EBDL</t>
  </si>
  <si>
    <t>ORDEN_DE_COMPRA_N°_5368.pdf (transparencia.gob.sv)</t>
  </si>
  <si>
    <t>FRW-0012-RNPN</t>
  </si>
  <si>
    <t>FGT50E5619021075</t>
  </si>
  <si>
    <t>FRW-0013-RNPN</t>
  </si>
  <si>
    <t>FGT50E5619021135</t>
  </si>
  <si>
    <t>FRW-0014-RNPN</t>
  </si>
  <si>
    <t>FGT50E5619020994</t>
  </si>
  <si>
    <t>FRW-0015-RNPN</t>
  </si>
  <si>
    <t>FGT50E5619017425</t>
  </si>
  <si>
    <t>FRW-0016-RNPN</t>
  </si>
  <si>
    <t>FGT50E5619042134</t>
  </si>
  <si>
    <t>FRW-0017-RNPN</t>
  </si>
  <si>
    <t>FGT50E5619017507</t>
  </si>
  <si>
    <t>FRW-0018-RNPN</t>
  </si>
  <si>
    <t>FGT50E5619021143</t>
  </si>
  <si>
    <t>FRW-0019-RNPN</t>
  </si>
  <si>
    <t>FGT50E5619017400</t>
  </si>
  <si>
    <t>FRW-0020-RNPN</t>
  </si>
  <si>
    <t>FGT50E5619021039</t>
  </si>
  <si>
    <t>FRW-0021-RNPN</t>
  </si>
  <si>
    <t>FGT50E5619042091</t>
  </si>
  <si>
    <t>FRW-0022-RNPN</t>
  </si>
  <si>
    <t>FGT50E5619017386</t>
  </si>
  <si>
    <t>FRW-0023-RNPN</t>
  </si>
  <si>
    <t>FGT50E5619018084</t>
  </si>
  <si>
    <t>FRW-0024-RNPN</t>
  </si>
  <si>
    <t>SIN SERIE</t>
  </si>
  <si>
    <t>FRW-0025-RNPN</t>
  </si>
  <si>
    <t>FRW-0026-RNPN</t>
  </si>
  <si>
    <t>TOTAL VALOR POR LOTE DE FIREWALLS</t>
  </si>
  <si>
    <t>UPS DE 20 KVA</t>
  </si>
  <si>
    <t>UPS-0875-RNPN</t>
  </si>
  <si>
    <t>GRUPO MANTECH, S.A DE C.V.</t>
  </si>
  <si>
    <t>CHICAGO DIGITAL POWER(CDP)</t>
  </si>
  <si>
    <t>2332AD0SR100000035</t>
  </si>
  <si>
    <t>UPO 22</t>
  </si>
  <si>
    <t>http://www.transparencia.gob.sv/institutions/1/documents/201796/download</t>
  </si>
  <si>
    <t>UPS-0876-RNPN</t>
  </si>
  <si>
    <t>2447DD05R100000034</t>
  </si>
  <si>
    <t>TOTAL VALOR DE UPS</t>
  </si>
  <si>
    <t>Estacion de trabajo que incluye: cpu, monitor, teclado, mouse, ups, pad de firmas, lector de huellas, scanner tipo adf, camara fotografica, tripode y licencias. Marca HP</t>
  </si>
  <si>
    <t>ET/USA-0001-RNPN-M</t>
  </si>
  <si>
    <t>MUHLBAUER</t>
  </si>
  <si>
    <t>CONTRATACION DIRECTA</t>
  </si>
  <si>
    <t>2UA3251292</t>
  </si>
  <si>
    <t>HP COMPAQ PRO 4300</t>
  </si>
  <si>
    <t>http://www.transparencia.gob.sv/institutions/1/documents/201798/download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</si>
  <si>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</si>
  <si>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</si>
  <si>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</si>
  <si>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</si>
  <si>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</si>
  <si>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</si>
  <si>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</si>
  <si>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</si>
  <si>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</si>
  <si>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</si>
  <si>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</si>
  <si>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</si>
  <si>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Estacion de trabajo que incluye: CPU,  monitor, teclado, mouse, ups, pad de firmas, lector de huellas, scanner tipo adf, camara fotografica, tripode y licencias. Marca HP</t>
  </si>
  <si>
    <t>ET/USA-0008-RNPN-M</t>
  </si>
  <si>
    <t>MXL2291GC0</t>
  </si>
  <si>
    <t>ET/USA-0009-RNPN-M</t>
  </si>
  <si>
    <t>2UA3251290</t>
  </si>
  <si>
    <t>ET/USA-0010-RNPN-M</t>
  </si>
  <si>
    <t>2UA3251298</t>
  </si>
  <si>
    <t>ET/USA-0011-RNPN-M</t>
  </si>
  <si>
    <t>2UA32512C1</t>
  </si>
  <si>
    <t>TOTAL VALOR DE LOTE DE 11 ESTACIONES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</si>
  <si>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</si>
  <si>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ET/USA-0012-RNPN-M</t>
  </si>
  <si>
    <t xml:space="preserve">SIN SERIE </t>
  </si>
  <si>
    <t xml:space="preserve">SIN MODELO </t>
  </si>
  <si>
    <t>http://www.transparencia.gob.sv/institutions/1/documents/201802/download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</si>
  <si>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</si>
  <si>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</si>
  <si>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</si>
  <si>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</si>
  <si>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</si>
  <si>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</si>
  <si>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</si>
  <si>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</si>
  <si>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</si>
  <si>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ET/USA-0022-RNPN-M</t>
  </si>
  <si>
    <t>ET/USA-0023-RNPN-M</t>
  </si>
  <si>
    <t>ET/USA-0024-RNPN-M</t>
  </si>
  <si>
    <t>MXL22916TJ</t>
  </si>
  <si>
    <t>COMPAQ PRO4300</t>
  </si>
  <si>
    <t>ET/USA-0025-RNPN-M</t>
  </si>
  <si>
    <t>ET/USA-0026-RNPN-M</t>
  </si>
  <si>
    <t>MXL229116SZ</t>
  </si>
  <si>
    <t>ET/USA-0027-RNPN-M</t>
  </si>
  <si>
    <t>MXL2291GC8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</si>
  <si>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</si>
  <si>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</si>
  <si>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</si>
  <si>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</si>
  <si>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</si>
  <si>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</si>
  <si>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</si>
  <si>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</si>
  <si>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</si>
  <si>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2UA325128S</t>
  </si>
  <si>
    <t>ET/USA-0037-RNPN-M</t>
  </si>
  <si>
    <t>TOTAL VALOR DE LOTE DE 26 ESTACIONES</t>
  </si>
  <si>
    <t>ESTACION DE TRABAJO PARA DUI EXTERIOR QUE CONSISTE EN: COMPUTADORA DE ESCRITORIO, LECTOR DE HUELLA, PAD DE FIRMA, CAMARA DE ALTA RESOLUCION, SCANNER ADF DE DOCUMENTOS Y UPS</t>
  </si>
  <si>
    <t>ET/USA-0038-RNPN-M</t>
  </si>
  <si>
    <t>JG2SZ72</t>
  </si>
  <si>
    <t>OPTIPLEX 9020</t>
  </si>
  <si>
    <t>http://www.transparencia.gob.sv/institutions/1/documents/201804/download</t>
  </si>
  <si>
    <t>ET/USA-0039-RNPN-M</t>
  </si>
  <si>
    <t>JG1ZZ72</t>
  </si>
  <si>
    <t>ET/USA-0040-RNPN-M</t>
  </si>
  <si>
    <t>9L38282</t>
  </si>
  <si>
    <t>ET/USA-0041-RNPN-M</t>
  </si>
  <si>
    <t>9L29282</t>
  </si>
  <si>
    <t>ET/USA-0042-RNPN-M</t>
  </si>
  <si>
    <t>9L28282</t>
  </si>
  <si>
    <t>TOTAL VALOR DE LOTE DE 5 ESTACIONES</t>
  </si>
  <si>
    <t>ESTACION DE TRABAJO: CPU, MONITOR, MOUSE, PAD DE FIRMA,, TRIPODE, SCANNER DE UNA HUELLA, SCANNER DE 10 HUELLAS, WEB CAM, SCANNER DE DUI, SCANNER ADF, IMPRESOR LASER Y UPS.</t>
  </si>
  <si>
    <t>ET/USA-0043-RNPN-M</t>
  </si>
  <si>
    <t xml:space="preserve">9T7GXM2 </t>
  </si>
  <si>
    <t>OPTIPLEX 7050</t>
  </si>
  <si>
    <t>ET/USA-0044-RNPN-M</t>
  </si>
  <si>
    <t>9SDJXM2</t>
  </si>
  <si>
    <t>ET/USA-0045-RNPN-M</t>
  </si>
  <si>
    <t>9TGJXM2</t>
  </si>
  <si>
    <t>ET/USA-0046-RNPN-M</t>
  </si>
  <si>
    <t>BMG51M2</t>
  </si>
  <si>
    <t>ET/USA-0047-RNPN-M</t>
  </si>
  <si>
    <t>9SFGXM2</t>
  </si>
  <si>
    <t>ESTACION DE TRABAJO PORTATIL: ESTACION MOVIL, LAPTOP, PAD DE FIRMA, CAMARA, ESCANER DE HUELLAS, COFRE AVIADOR, IMPRESOR MOVIL, ESCANER DE DOCUMENTOS.</t>
  </si>
  <si>
    <t>ET/USA-0048-RNPN-M</t>
  </si>
  <si>
    <t>-</t>
  </si>
  <si>
    <t>MB-20190218-2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</si>
  <si>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</si>
  <si>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</si>
  <si>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</si>
  <si>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</si>
  <si>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</si>
  <si>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</si>
  <si>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</si>
  <si>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</si>
  <si>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</si>
  <si>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</si>
  <si>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</si>
  <si>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</si>
  <si>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</si>
  <si>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</si>
  <si>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</si>
  <si>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</si>
  <si>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SERVIDOR</t>
  </si>
  <si>
    <t>SVR-0115-RNPN</t>
  </si>
  <si>
    <t>PRODUCTIVE BUSINESS SOLUTIONS EL SALVADOR</t>
  </si>
  <si>
    <t>13DS000f41919</t>
  </si>
  <si>
    <t>MXQ04909TL</t>
  </si>
  <si>
    <t>PROLIANT DL360 GEN 10</t>
  </si>
  <si>
    <t>SCANNER DE DOCUMENTOS</t>
  </si>
  <si>
    <t>SCA-0358-RNPN</t>
  </si>
  <si>
    <t>KODAK</t>
  </si>
  <si>
    <t>i4650 SCANNER</t>
  </si>
  <si>
    <t>SCA-0359-RNPN</t>
  </si>
  <si>
    <t xml:space="preserve">TOTAL VALOR DE LOTE DE EQUIPO INFORMÁTICO </t>
  </si>
  <si>
    <t>CÁMARA DIGITAL SIN ESPEJO</t>
  </si>
  <si>
    <t>CFD-0084-RNPN</t>
  </si>
  <si>
    <t>SBT COMPUTER</t>
  </si>
  <si>
    <t>05324/171</t>
  </si>
  <si>
    <t>No. 20SD000F 05972</t>
  </si>
  <si>
    <t>SONY</t>
  </si>
  <si>
    <t>6296941(5-000-259-01</t>
  </si>
  <si>
    <t>a 7 III</t>
  </si>
  <si>
    <t xml:space="preserve">ESTABILIZADOR DE MANO PARA CÁMARA </t>
  </si>
  <si>
    <t>EMC-0001-RNPN</t>
  </si>
  <si>
    <t>DJI</t>
  </si>
  <si>
    <t>R41154016</t>
  </si>
  <si>
    <t>SIN MODELO</t>
  </si>
  <si>
    <t>DRONE CON CONTROLADOR INTELIGENTE</t>
  </si>
  <si>
    <t>DCI-0001-RNPN</t>
  </si>
  <si>
    <t>1581F45TB21A700E00V6</t>
  </si>
  <si>
    <t>MAVIC 3</t>
  </si>
  <si>
    <t xml:space="preserve">LENTE PARA CÁMARA </t>
  </si>
  <si>
    <t>LPC-0001-RNPN</t>
  </si>
  <si>
    <t>S/S</t>
  </si>
  <si>
    <t>SEL70200GM2</t>
  </si>
  <si>
    <t>TELEVISOR 32"</t>
  </si>
  <si>
    <t>TEV-0010-RNPN</t>
  </si>
  <si>
    <t>LG</t>
  </si>
  <si>
    <t>107MXGL9T335</t>
  </si>
  <si>
    <t>32LM570BPUA</t>
  </si>
  <si>
    <t>TELEVISOR 50"</t>
  </si>
  <si>
    <t>TEV-0011-RNPN</t>
  </si>
  <si>
    <t>108MXWED8777</t>
  </si>
  <si>
    <t>50UP7500PSF</t>
  </si>
  <si>
    <t xml:space="preserve">MICROFONO DE MANO </t>
  </si>
  <si>
    <t xml:space="preserve">MIC-0017-RNPN </t>
  </si>
  <si>
    <t>SENNHEISER</t>
  </si>
  <si>
    <t xml:space="preserve">KIT DE MICROFONO LAVALIER DE DOBLE TRANSMISOR </t>
  </si>
  <si>
    <t xml:space="preserve">MIC-0018-RNPN </t>
  </si>
  <si>
    <t>COMICA AUDIO</t>
  </si>
  <si>
    <t>V025020049</t>
  </si>
  <si>
    <t>NEGRO</t>
  </si>
  <si>
    <t>MONITOR DE REFERENCIA DE MEDIOS BLUETOOTH</t>
  </si>
  <si>
    <t xml:space="preserve">MRM-0001-RNPN </t>
  </si>
  <si>
    <t>PRESONUS</t>
  </si>
  <si>
    <t>EB3D21056324</t>
  </si>
  <si>
    <t>D012105</t>
  </si>
  <si>
    <t>TOTAL DE COMPRA POR LOTE DE MAQUINARIA Y EQUIPO PARA UNIDAD DE COMUNICACIONES</t>
  </si>
  <si>
    <t xml:space="preserve">PLANTA TELEFÓNICA </t>
  </si>
  <si>
    <t>PLATEL-0001-RNPN</t>
  </si>
  <si>
    <t>DADA DADA Y CIA S.A. DE C.V.</t>
  </si>
  <si>
    <t>ORDEN DE NEGOCIACIÓN No. 377/2021</t>
  </si>
  <si>
    <t>NO VISIBLE</t>
  </si>
  <si>
    <t xml:space="preserve">TOTAL DE COMPRA DE PLANTA TELEFÓNICA </t>
  </si>
  <si>
    <t>RED DE VIDEOVIGILANCIA</t>
  </si>
  <si>
    <t>RDV-0001-RNPN</t>
  </si>
  <si>
    <t>JL SECURITY TECHNOLOGIES</t>
  </si>
  <si>
    <t>HIKVISION</t>
  </si>
  <si>
    <t>TOTAL DE COMPRA DE RED DE VIDEO VIGILANCIA</t>
  </si>
  <si>
    <t>READECUACIÓN ELÉCTRICA PARA LAS NUEVAS OFICINAS DEL RNPN</t>
  </si>
  <si>
    <t xml:space="preserve">SIN CODIGO </t>
  </si>
  <si>
    <t>COMPRA DE READECUACIÓN ELÉCTRICA PARA LAS NUEVAS OFICINAS DEL RNPN Contrato de Compra Venta No. 28690 (BOLPROS)</t>
  </si>
  <si>
    <t>249</t>
  </si>
  <si>
    <t>PUESTO DE TRABAJO</t>
  </si>
  <si>
    <t>PDT-0001-RNPN</t>
  </si>
  <si>
    <t>MODULARES PB S.A. DE C.V.</t>
  </si>
  <si>
    <t>ORDEN DE NEGOCIACIÓN No. 376/2021</t>
  </si>
  <si>
    <t>No. 00182</t>
  </si>
  <si>
    <t xml:space="preserve">SIN MARCA </t>
  </si>
  <si>
    <t>PDT-0002-RNPN</t>
  </si>
  <si>
    <t>PDT-0003-RNPN</t>
  </si>
  <si>
    <t>PDT-0004-RNPN</t>
  </si>
  <si>
    <t>PDT-0005-RNPN</t>
  </si>
  <si>
    <t>PDT-0006-RNPN</t>
  </si>
  <si>
    <t>PDT-0007-RNPN</t>
  </si>
  <si>
    <t>PDT-0008-RNPN</t>
  </si>
  <si>
    <t>PDT-0009-RNPN</t>
  </si>
  <si>
    <t>PDT-0010-RNPN</t>
  </si>
  <si>
    <t>PDT-0011-RNPN</t>
  </si>
  <si>
    <t>PDT-0012-RNPN</t>
  </si>
  <si>
    <t>PDT-0013-RNPN</t>
  </si>
  <si>
    <t>PDT-0014-RNPN</t>
  </si>
  <si>
    <t>PDT-0015-RNPN</t>
  </si>
  <si>
    <t>PDT-0016-RNPN</t>
  </si>
  <si>
    <t>PDT-0017-RNPN</t>
  </si>
  <si>
    <t>PDT-0018-RNPN</t>
  </si>
  <si>
    <t>PDT-0019-RNPN</t>
  </si>
  <si>
    <t>PDT-0020-RNPN</t>
  </si>
  <si>
    <t>PDT-0021-RNPN</t>
  </si>
  <si>
    <t>PDT-0022-RNPN</t>
  </si>
  <si>
    <t>PDT-0023-RNPN</t>
  </si>
  <si>
    <t>PDT-0024-RNPN</t>
  </si>
  <si>
    <t>PDT-0025-RNPN</t>
  </si>
  <si>
    <t>PDT-0026-RNPN</t>
  </si>
  <si>
    <t>PDT-0027-RNPN</t>
  </si>
  <si>
    <t>PDT-0028-RNPN</t>
  </si>
  <si>
    <t>PDT-0029-RNPN</t>
  </si>
  <si>
    <t>PDT-0030-RNPN</t>
  </si>
  <si>
    <t>PDT-0031-RNPN</t>
  </si>
  <si>
    <t>PDT-0032-RNPN</t>
  </si>
  <si>
    <t>PDT-0033-RNPN</t>
  </si>
  <si>
    <t>PDT-0034-RNPN</t>
  </si>
  <si>
    <t>PDT-0035-RNPN</t>
  </si>
  <si>
    <t>PDT-0036-RNPN</t>
  </si>
  <si>
    <t>PDT-0037-RNPN</t>
  </si>
  <si>
    <t>PDT-0038-RNPN</t>
  </si>
  <si>
    <t>PDT-0039-RNPN</t>
  </si>
  <si>
    <t>PDT-0040-RNPN</t>
  </si>
  <si>
    <t>PDT-0041-RNPN</t>
  </si>
  <si>
    <t>PDT-0042-RNPN</t>
  </si>
  <si>
    <t>PDT-0043-RNPN</t>
  </si>
  <si>
    <t>PDT-0044-RNPN</t>
  </si>
  <si>
    <t>PDT-0045-RNPN</t>
  </si>
  <si>
    <t>PDT-0046-RNPN</t>
  </si>
  <si>
    <t>PDT-0047-RNPN</t>
  </si>
  <si>
    <t>PDT-0048-RNPN</t>
  </si>
  <si>
    <t>PDT-0049-RNPN</t>
  </si>
  <si>
    <t>PDT-0050-RNPN</t>
  </si>
  <si>
    <t>PDT-0051-RNPN</t>
  </si>
  <si>
    <t>PDT-0052-RNPN</t>
  </si>
  <si>
    <t>PDT-0053-RNPN</t>
  </si>
  <si>
    <t>PDT-0054-RNPN</t>
  </si>
  <si>
    <t>PDT-0055-RNPN</t>
  </si>
  <si>
    <t>PDT-0056-RNPN</t>
  </si>
  <si>
    <t>PDT-0057-RNPN</t>
  </si>
  <si>
    <t>PDT-0058-RNPN</t>
  </si>
  <si>
    <t>PDT-0059-RNPN</t>
  </si>
  <si>
    <t>PDT-0060-RNPN</t>
  </si>
  <si>
    <t>PDT-0061-RNPN</t>
  </si>
  <si>
    <t>PDT-0062-RNPN</t>
  </si>
  <si>
    <t>PDT-0063-RNPN</t>
  </si>
  <si>
    <t>PDT-0064-RNPN</t>
  </si>
  <si>
    <t>PDT-0065-RNPN</t>
  </si>
  <si>
    <t>PDT-0066-RNPN</t>
  </si>
  <si>
    <t>PDT-0067-RNPN</t>
  </si>
  <si>
    <t>PDT-0068-RNPN</t>
  </si>
  <si>
    <t>PDT-0069-RNPN</t>
  </si>
  <si>
    <t>PDT-0070-RNPN</t>
  </si>
  <si>
    <t>PDT-0071-RNPN</t>
  </si>
  <si>
    <t>PDT-0072-RNPN</t>
  </si>
  <si>
    <t>PDT-0073-RNPN</t>
  </si>
  <si>
    <t>PDT-0074-RNPN</t>
  </si>
  <si>
    <t>PDT-0075-RNPN</t>
  </si>
  <si>
    <t>PDT-0076-RNPN</t>
  </si>
  <si>
    <t>PDT-0077-RNPN</t>
  </si>
  <si>
    <t>PDT-0078-RNPN</t>
  </si>
  <si>
    <t>PDT-0079-RNPN</t>
  </si>
  <si>
    <t>PDT-0080-RNPN</t>
  </si>
  <si>
    <t>PDT-0081-RNPN</t>
  </si>
  <si>
    <t>PDT-0082-RNPN</t>
  </si>
  <si>
    <t>PDT-0083-RNPN</t>
  </si>
  <si>
    <t>PDT-0084-RNPN</t>
  </si>
  <si>
    <t>PDT-0085-RNPN</t>
  </si>
  <si>
    <t>PDT-0086-RNPN</t>
  </si>
  <si>
    <t>PDT-0087-RNPN</t>
  </si>
  <si>
    <t>PDT-0088-RNPN</t>
  </si>
  <si>
    <t>PDT-0089-RNPN</t>
  </si>
  <si>
    <t>PDT-0090-RNPN</t>
  </si>
  <si>
    <t>PDT-0091-RNPN</t>
  </si>
  <si>
    <t>PDT-0092-RNPN</t>
  </si>
  <si>
    <t>PDT-0093-RNPN</t>
  </si>
  <si>
    <t>PDT-0094-RNPN</t>
  </si>
  <si>
    <t>PDT-0095-RNPN</t>
  </si>
  <si>
    <t>PDT-0096-RNPN</t>
  </si>
  <si>
    <t>PDT-0097-RNPN</t>
  </si>
  <si>
    <t>PDT-0098-RNPN</t>
  </si>
  <si>
    <t>PDT-0099-RNPN</t>
  </si>
  <si>
    <t>PDT-0100-RNPN</t>
  </si>
  <si>
    <t>PDT-0101-RNPN</t>
  </si>
  <si>
    <t>PDT-0102-RNPN</t>
  </si>
  <si>
    <t>PDT-0103-RNPN</t>
  </si>
  <si>
    <t>PDT-0104-RNPN</t>
  </si>
  <si>
    <t>PDT-0105-RNPN</t>
  </si>
  <si>
    <t>PDT-0106-RNPN</t>
  </si>
  <si>
    <t>PDT-0107-RNPN</t>
  </si>
  <si>
    <t>PDT-0108-RNPN</t>
  </si>
  <si>
    <t>PDT-0109-RNPN</t>
  </si>
  <si>
    <t>PDT-0110-RNPN</t>
  </si>
  <si>
    <t>PDT-0111-RNPN</t>
  </si>
  <si>
    <t>PDT-0112-RNPN</t>
  </si>
  <si>
    <t>PDT-0113-RNPN</t>
  </si>
  <si>
    <t>PDT-0114-RNPN</t>
  </si>
  <si>
    <t>PDT-0115-RNPN</t>
  </si>
  <si>
    <t>PDT-0116-RNPN</t>
  </si>
  <si>
    <t>PDT-0117-RNPN</t>
  </si>
  <si>
    <t>PDT-0118-RNPN</t>
  </si>
  <si>
    <t>PDT-0119-RNPN</t>
  </si>
  <si>
    <t>PDT-0120-RNPN</t>
  </si>
  <si>
    <t>PDT-0121-RNPN</t>
  </si>
  <si>
    <t>PDT-0122-RNPN</t>
  </si>
  <si>
    <t>PDT-0123-RNPN</t>
  </si>
  <si>
    <t>PDT-0124-RNPN</t>
  </si>
  <si>
    <t>PDT-0125-RNPN</t>
  </si>
  <si>
    <t>PDT-0126-RNPN</t>
  </si>
  <si>
    <t>PDT-0127-RNPN</t>
  </si>
  <si>
    <t>PDT-0128-RNPN</t>
  </si>
  <si>
    <t>PDT-0129-RNPN</t>
  </si>
  <si>
    <t>PDT-0130-RNPN</t>
  </si>
  <si>
    <t>PDT-0131-RNPN</t>
  </si>
  <si>
    <t>PDT-0132-RNPN</t>
  </si>
  <si>
    <t>PDT-0133-RNPN</t>
  </si>
  <si>
    <t>PDT-0134-RNPN</t>
  </si>
  <si>
    <t>PDT-0135-RNPN</t>
  </si>
  <si>
    <t>PDT-0136-RNPN</t>
  </si>
  <si>
    <t>PDT-0137-RNPN</t>
  </si>
  <si>
    <t>PDT-0138-RNPN</t>
  </si>
  <si>
    <t>PDT-0139-RNPN</t>
  </si>
  <si>
    <t>PDT-0140-RNPN</t>
  </si>
  <si>
    <t>PDT-0141-RNPN</t>
  </si>
  <si>
    <t>PDT-0142-RNPN</t>
  </si>
  <si>
    <t>PDT-0143-RNPN</t>
  </si>
  <si>
    <t>PDT-0144-RNPN</t>
  </si>
  <si>
    <t>PDT-0145-RNPN</t>
  </si>
  <si>
    <t>PDT-0146-RNPN</t>
  </si>
  <si>
    <t>PDT-0147-RNPN</t>
  </si>
  <si>
    <t>PDT-0148-RNPN</t>
  </si>
  <si>
    <t>PDT-0149-RNPN</t>
  </si>
  <si>
    <t>PDT-0150-RNPN</t>
  </si>
  <si>
    <t>PDT-0151-RNPN</t>
  </si>
  <si>
    <t>PDT-0152-RNPN</t>
  </si>
  <si>
    <t>PDT-0153-RNPN</t>
  </si>
  <si>
    <t>PDT-0154-RNPN</t>
  </si>
  <si>
    <t>PDT-0155-RNPN</t>
  </si>
  <si>
    <t>PDT-0156-RNPN</t>
  </si>
  <si>
    <t>PDT-0157-RNPN</t>
  </si>
  <si>
    <t>PDT-0158-RNPN</t>
  </si>
  <si>
    <t>PDT-0159-RNPN</t>
  </si>
  <si>
    <t>PDT-0160-RNPN</t>
  </si>
  <si>
    <t>PDT-0161-RNPN</t>
  </si>
  <si>
    <t>PDT-0162-RNPN</t>
  </si>
  <si>
    <t>PDT-0163-RNPN</t>
  </si>
  <si>
    <t>PDT-0164-RNPN</t>
  </si>
  <si>
    <t>PDT-0165-RNPN</t>
  </si>
  <si>
    <t>PDT-0166-RNPN</t>
  </si>
  <si>
    <t>PDT-0167-RNPN</t>
  </si>
  <si>
    <t>PDT-0168-RNPN</t>
  </si>
  <si>
    <t>PDT-0169-RNPN</t>
  </si>
  <si>
    <t>PDT-0170-RNPN</t>
  </si>
  <si>
    <t>PDT-0171-RNPN</t>
  </si>
  <si>
    <t>PDT-0172-RNPN</t>
  </si>
  <si>
    <t>PDT-0173-RNPN</t>
  </si>
  <si>
    <t>PDT-0174-RNPN</t>
  </si>
  <si>
    <t>PDT-0175-RNPN</t>
  </si>
  <si>
    <t>PDT-0176-RNPN</t>
  </si>
  <si>
    <t>PDT-0177-RNPN</t>
  </si>
  <si>
    <t>PDT-0178-RNPN</t>
  </si>
  <si>
    <t>PDT-0179-RNPN</t>
  </si>
  <si>
    <t>PDT-0180-RNPN</t>
  </si>
  <si>
    <t>PDT-0181-RNPN</t>
  </si>
  <si>
    <t>PDT-0182-RNPN</t>
  </si>
  <si>
    <t>PDT-0183-RNPN</t>
  </si>
  <si>
    <t>PDT-0184-RNPN</t>
  </si>
  <si>
    <t>PDT-0185-RNPN</t>
  </si>
  <si>
    <t>PDT-0186-RNPN</t>
  </si>
  <si>
    <t>PDT-0187-RNPN</t>
  </si>
  <si>
    <t>PDT-0188-RNPN</t>
  </si>
  <si>
    <t>PDT-0189-RNPN</t>
  </si>
  <si>
    <t>PDT-0190-RNPN</t>
  </si>
  <si>
    <t>PDT-0191-RNPN</t>
  </si>
  <si>
    <t>PDT-0192-RNPN</t>
  </si>
  <si>
    <t>PDT-0193-RNPN</t>
  </si>
  <si>
    <t>PDT-0194-RNPN</t>
  </si>
  <si>
    <t>PDT-0195-RNPN</t>
  </si>
  <si>
    <t>PDT-0196-RNPN</t>
  </si>
  <si>
    <t>PDT-0197-RNPN</t>
  </si>
  <si>
    <t>PDT-0198-RNPN</t>
  </si>
  <si>
    <t>PDT-0199-RNPN</t>
  </si>
  <si>
    <t>PDT-0200-RNPN</t>
  </si>
  <si>
    <t>PDT-0201-RNPN</t>
  </si>
  <si>
    <t>PDT-0202-RNPN</t>
  </si>
  <si>
    <t>PDT-0203-RNPN</t>
  </si>
  <si>
    <t>PDT-0204-RNPN</t>
  </si>
  <si>
    <t>PDT-0205-RNPN</t>
  </si>
  <si>
    <t>PDT-0206-RNPN</t>
  </si>
  <si>
    <t>PDT-0207-RNPN</t>
  </si>
  <si>
    <t>PDT-0208-RNPN</t>
  </si>
  <si>
    <t>ESCRITORIO PARA JEFE</t>
  </si>
  <si>
    <t>ESPJ-0001-RNPN</t>
  </si>
  <si>
    <t>ESPJ-0002-RNPN</t>
  </si>
  <si>
    <t>ESPJ-0003-RNPN</t>
  </si>
  <si>
    <t>ESPJ-0004-RNPN</t>
  </si>
  <si>
    <t>ESPJ-0005-RNPN</t>
  </si>
  <si>
    <t>ESPJ-0006-RNPN</t>
  </si>
  <si>
    <t>ESPJ-0007-RNPN</t>
  </si>
  <si>
    <t>ESPJ-0008-RNPN</t>
  </si>
  <si>
    <t>ESPJ-0009-RNPN</t>
  </si>
  <si>
    <t>ESPJ-0010-RNPN</t>
  </si>
  <si>
    <t>ESPJ-0011-RNPN</t>
  </si>
  <si>
    <t>ESPJ-0012-RNPN</t>
  </si>
  <si>
    <t>ESPJ-0013-RNPN</t>
  </si>
  <si>
    <t>ESPJ-0014-RNPN</t>
  </si>
  <si>
    <t>ESPJ-0015-RNPN</t>
  </si>
  <si>
    <t>ESPJ-0016-RNPN</t>
  </si>
  <si>
    <t>ESPJ-0017-RNPN</t>
  </si>
  <si>
    <t>ESPJ-0018-RNPN</t>
  </si>
  <si>
    <t>ESPJ-0019-RNPN</t>
  </si>
  <si>
    <t>ESPJ-0020-RNPN</t>
  </si>
  <si>
    <t>ESPJ-0021-RNPN</t>
  </si>
  <si>
    <t>ESPJ-0022-RNPN</t>
  </si>
  <si>
    <t>ESPJ-0023-RNPN</t>
  </si>
  <si>
    <t>ESPJ-0024-RNPN</t>
  </si>
  <si>
    <t>ESPJ-0025-RNPN</t>
  </si>
  <si>
    <t>ESPJ-0026-RNPN</t>
  </si>
  <si>
    <t>ESPJ-0027-RNPN</t>
  </si>
  <si>
    <t>ESPJ-0028-RNPN</t>
  </si>
  <si>
    <t>ESPJ-0029-RNPN</t>
  </si>
  <si>
    <t>ESPJ-0030-RNPN</t>
  </si>
  <si>
    <t>ESPJ-0031-RNPN</t>
  </si>
  <si>
    <t>ESPJ-0032-RNPN</t>
  </si>
  <si>
    <t>ESPJ-0033-RNPN</t>
  </si>
  <si>
    <t>ESPJ-0034-RNPN</t>
  </si>
  <si>
    <t>ESPJ-0035-RNPN</t>
  </si>
  <si>
    <t>ESPJ-0036-RNPN</t>
  </si>
  <si>
    <t>ESPJ-0037-RNPN</t>
  </si>
  <si>
    <t>ESPJ-0038-RNPN</t>
  </si>
  <si>
    <t>ESPJ-0039-RNPN</t>
  </si>
  <si>
    <t>ESPJ-0040-RNPN</t>
  </si>
  <si>
    <t>MESA DE REUNION</t>
  </si>
  <si>
    <t>MESR-0001-RNPN</t>
  </si>
  <si>
    <t>MESR-0002-RNPN</t>
  </si>
  <si>
    <t>MESR-0003-RNPN</t>
  </si>
  <si>
    <t>MESR-0004-RNPN</t>
  </si>
  <si>
    <t>MESR-0005-RNPN</t>
  </si>
  <si>
    <t>MESR-0006-RNPN</t>
  </si>
  <si>
    <t>MESR-0007-RNPN</t>
  </si>
  <si>
    <t>MESR-0008-RNPN</t>
  </si>
  <si>
    <t>MESR-0009-RNPN</t>
  </si>
  <si>
    <t>ESCRITORIO DE RECEPCION</t>
  </si>
  <si>
    <t>EDR-0001-RNPN</t>
  </si>
  <si>
    <t>EDR-0002-RNPN</t>
  </si>
  <si>
    <t>EDR-0003-RNPN</t>
  </si>
  <si>
    <t>MODULO DE RECEPCION</t>
  </si>
  <si>
    <t>MDR-0003-RNPN</t>
  </si>
  <si>
    <t>ARCHIVO MOVIL</t>
  </si>
  <si>
    <t>ARCM-0001-RNPN</t>
  </si>
  <si>
    <t>ARCM-0002-RNPN</t>
  </si>
  <si>
    <t>ARCM-0003-RNPN</t>
  </si>
  <si>
    <t>ARCM-0004-RNPN</t>
  </si>
  <si>
    <t>SILLA SECRETARIAL</t>
  </si>
  <si>
    <t>SSE-0893-RNPN</t>
  </si>
  <si>
    <t>SSE-0894-RNPN</t>
  </si>
  <si>
    <t>SSE-0895-RNPN</t>
  </si>
  <si>
    <t>SSE-0896-RNPN</t>
  </si>
  <si>
    <t>SSE-0897-RNPN</t>
  </si>
  <si>
    <t>SSE-0898-RNPN</t>
  </si>
  <si>
    <t>SSE-0899-RNPN</t>
  </si>
  <si>
    <t>SSE-0900-RNPN</t>
  </si>
  <si>
    <t>SSE-0901-RNPN</t>
  </si>
  <si>
    <t>SSE-0902-RNPN</t>
  </si>
  <si>
    <t>SSE-0903-RNPN</t>
  </si>
  <si>
    <t>SSE-0904-RNPN</t>
  </si>
  <si>
    <t>SSE-0905-RNPN</t>
  </si>
  <si>
    <t>SSE-0906-RNPN</t>
  </si>
  <si>
    <t>SSE-0907-RNPN</t>
  </si>
  <si>
    <t>SSE-0908-RNPN</t>
  </si>
  <si>
    <t>SSE-0909-RNPN</t>
  </si>
  <si>
    <t>SSE-0910-RNPN</t>
  </si>
  <si>
    <t>SSE-0911-RNPN</t>
  </si>
  <si>
    <t>SSE-0912-RNPN</t>
  </si>
  <si>
    <t>SSE-0913-RNPN</t>
  </si>
  <si>
    <t>SSE-0914-RNPN</t>
  </si>
  <si>
    <t>SSE-0915-RNPN</t>
  </si>
  <si>
    <t>SSE-0916-RNPN</t>
  </si>
  <si>
    <t>SSE-0917-RNPN</t>
  </si>
  <si>
    <t>SSE-0918-RNPN</t>
  </si>
  <si>
    <t>SSE-0919-RNPN</t>
  </si>
  <si>
    <t>SSE-0920-RNPN</t>
  </si>
  <si>
    <t>SSE-0921-RNPN</t>
  </si>
  <si>
    <t>SSE-0922-RNPN</t>
  </si>
  <si>
    <t>SSE-0923-RNPN</t>
  </si>
  <si>
    <t>SSE-0924-RNPN</t>
  </si>
  <si>
    <t>SSE-0925-RNPN</t>
  </si>
  <si>
    <t>SSE-0926-RNPN</t>
  </si>
  <si>
    <t>SSE-0927-RNPN</t>
  </si>
  <si>
    <t>SSE-0928-RNPN</t>
  </si>
  <si>
    <t>SSE-0929-RNPN</t>
  </si>
  <si>
    <t>SSE-0930-RNPN</t>
  </si>
  <si>
    <t>SSE-0931-RNPN</t>
  </si>
  <si>
    <t>SSE-0932-RNPN</t>
  </si>
  <si>
    <t>SSE-0933-RNPN</t>
  </si>
  <si>
    <t>SSE-0934-RNPN</t>
  </si>
  <si>
    <t>SSE-0935-RNPN</t>
  </si>
  <si>
    <t>SSE-0936-RNPN</t>
  </si>
  <si>
    <t>SSE-0937-RNPN</t>
  </si>
  <si>
    <t>SSE-0938-RNPN</t>
  </si>
  <si>
    <t>SSE-0939-RNPN</t>
  </si>
  <si>
    <t>SSE-0940-RNPN</t>
  </si>
  <si>
    <t>SSE-0941-RNPN</t>
  </si>
  <si>
    <t>SSE-0942-RNPN</t>
  </si>
  <si>
    <t>SSE-0943-RNPN</t>
  </si>
  <si>
    <t>SSE-0944-RNPN</t>
  </si>
  <si>
    <t>SSE-0945-RNPN</t>
  </si>
  <si>
    <t>SSE-0946-RNPN</t>
  </si>
  <si>
    <t>SSE-0947-RNPN</t>
  </si>
  <si>
    <t>SSE-0948-RNPN</t>
  </si>
  <si>
    <t>SSE-0949-RNPN</t>
  </si>
  <si>
    <t>SSE-0950-RNPN</t>
  </si>
  <si>
    <t>SSE-0951-RNPN</t>
  </si>
  <si>
    <t>SSE-0952-RNPN</t>
  </si>
  <si>
    <t>SSE-0953-RNPN</t>
  </si>
  <si>
    <t>SSE-0954-RNPN</t>
  </si>
  <si>
    <t>SSE-0955-RNPN</t>
  </si>
  <si>
    <t>SSE-0956-RNPN</t>
  </si>
  <si>
    <t>SSE-0957-RNPN</t>
  </si>
  <si>
    <t>SSE-0958-RNPN</t>
  </si>
  <si>
    <t>SSE-0959-RNPN</t>
  </si>
  <si>
    <t>SSE-0960-RNPN</t>
  </si>
  <si>
    <t>SSE-0961-RNPN</t>
  </si>
  <si>
    <t>SSE-0962-RNPN</t>
  </si>
  <si>
    <t>SSE-0963-RNPN</t>
  </si>
  <si>
    <t>SSE-0964-RNPN</t>
  </si>
  <si>
    <t>SSE-0965-RNPN</t>
  </si>
  <si>
    <t>SSE-0966-RNPN</t>
  </si>
  <si>
    <t>SSE-0967-RNPN</t>
  </si>
  <si>
    <t>SSE-0968-RNPN</t>
  </si>
  <si>
    <t>SSE-0969-RNPN</t>
  </si>
  <si>
    <t>SSE-0970-RNPN</t>
  </si>
  <si>
    <t>SSE-0971-RNPN</t>
  </si>
  <si>
    <t>SSE-0972-RNPN</t>
  </si>
  <si>
    <t>SSE-0973-RNPN</t>
  </si>
  <si>
    <t>SSE-0974-RNPN</t>
  </si>
  <si>
    <t>SSE-0975-RNPN</t>
  </si>
  <si>
    <t>SSE-0976-RNPN</t>
  </si>
  <si>
    <t>SSE-0977-RNPN</t>
  </si>
  <si>
    <t>SSE-0978-RNPN</t>
  </si>
  <si>
    <t>SSE-0979-RNPN</t>
  </si>
  <si>
    <t>SSE-0980-RNPN</t>
  </si>
  <si>
    <t>SSE-0981-RNPN</t>
  </si>
  <si>
    <t>SSE-0982-RNPN</t>
  </si>
  <si>
    <t>SSE-0983-RNPN</t>
  </si>
  <si>
    <t>SSE-0984-RNPN</t>
  </si>
  <si>
    <t>SSE-0985-RNPN</t>
  </si>
  <si>
    <t>SSE-0986-RNPN</t>
  </si>
  <si>
    <t>SSE-0987-RNPN</t>
  </si>
  <si>
    <t>SSE-0988-RNPN</t>
  </si>
  <si>
    <t>SSE-0989-RNPN</t>
  </si>
  <si>
    <t>SSE-0990-RNPN</t>
  </si>
  <si>
    <t>SSE-0991-RNPN</t>
  </si>
  <si>
    <t>SSE-0992-RNPN</t>
  </si>
  <si>
    <t>SSE-0993-RNPN</t>
  </si>
  <si>
    <t>SSE-0994-RNPN</t>
  </si>
  <si>
    <t>SSE-0995-RNPN</t>
  </si>
  <si>
    <t>SSE-0996-RNPN</t>
  </si>
  <si>
    <t>SSE-0997-RNPN</t>
  </si>
  <si>
    <t>SSE-0998-RNPN</t>
  </si>
  <si>
    <t>SSE-0999-RNPN</t>
  </si>
  <si>
    <t>SSE-1000-RNPN</t>
  </si>
  <si>
    <t>SSE-1001-RNPN</t>
  </si>
  <si>
    <t>SSE-1002-RNPN</t>
  </si>
  <si>
    <t>SSE-1003-RNPN</t>
  </si>
  <si>
    <t>SSE-1004-RNPN</t>
  </si>
  <si>
    <t>SSE-1005-RNPN</t>
  </si>
  <si>
    <t>SSE-1006-RNPN</t>
  </si>
  <si>
    <t>SSE-1007-RNPN</t>
  </si>
  <si>
    <t>SSE-1008-RNPN</t>
  </si>
  <si>
    <t>SSE-1009-RNPN</t>
  </si>
  <si>
    <t>SSE-1010-RNPN</t>
  </si>
  <si>
    <t>SSE-1011-RNPN</t>
  </si>
  <si>
    <t>SSE-1012-RNPN</t>
  </si>
  <si>
    <t>SSE-1013-RNPN</t>
  </si>
  <si>
    <t>SSE-1014-RNPN</t>
  </si>
  <si>
    <t>SSE-1015-RNPN</t>
  </si>
  <si>
    <t>SSE-1016-RNPN</t>
  </si>
  <si>
    <t>SSE-1017-RNPN</t>
  </si>
  <si>
    <t>SSE-1018-RNPN</t>
  </si>
  <si>
    <t>SSE-1019-RNPN</t>
  </si>
  <si>
    <t>SSE-1020-RNPN</t>
  </si>
  <si>
    <t>SSE-1021-RNPN</t>
  </si>
  <si>
    <t>SSE-1022-RNPN</t>
  </si>
  <si>
    <t>SSE-1023-RNPN</t>
  </si>
  <si>
    <t>SSE-1024-RNPN</t>
  </si>
  <si>
    <t>SSE-1025-RNPN</t>
  </si>
  <si>
    <t>SSE-1026-RNPN</t>
  </si>
  <si>
    <t>SSE-1027-RNPN</t>
  </si>
  <si>
    <t>SSE-1028-RNPN</t>
  </si>
  <si>
    <t>SSE-1029-RNPN</t>
  </si>
  <si>
    <t>SSE-1030-RNPN</t>
  </si>
  <si>
    <t>SSE-1031-RNPN</t>
  </si>
  <si>
    <t>SSE-1032-RNPN</t>
  </si>
  <si>
    <t>SSE-1033-RNPN</t>
  </si>
  <si>
    <t>SSE-1034-RNPN</t>
  </si>
  <si>
    <t>SSE-1035-RNPN</t>
  </si>
  <si>
    <t>SSE-1036-RNPN</t>
  </si>
  <si>
    <t>SSE-1037-RNPN</t>
  </si>
  <si>
    <t>SSE-1038-RNPN</t>
  </si>
  <si>
    <t>SSE-1039-RNPN</t>
  </si>
  <si>
    <t>SSE-1040-RNPN</t>
  </si>
  <si>
    <t>SSE-1041-RNPN</t>
  </si>
  <si>
    <t>SSE-1042-RNPN</t>
  </si>
  <si>
    <t>SSE-1043-RNPN</t>
  </si>
  <si>
    <t>SSE-1044-RNPN</t>
  </si>
  <si>
    <t>SSE-1045-RNPN</t>
  </si>
  <si>
    <t>SSE-1046-RNPN</t>
  </si>
  <si>
    <t>SSE-1047-RNPN</t>
  </si>
  <si>
    <t>SSE-1048-RNPN</t>
  </si>
  <si>
    <t>SSE-1049-RNPN</t>
  </si>
  <si>
    <t>SSE-1050-RNPN</t>
  </si>
  <si>
    <t>SSE-1051-RNPN</t>
  </si>
  <si>
    <t>SSE-1052-RNPN</t>
  </si>
  <si>
    <t>SSE-1053-RNPN</t>
  </si>
  <si>
    <t>SSE-1054-RNPN</t>
  </si>
  <si>
    <t>SSE-1055-RNPN</t>
  </si>
  <si>
    <t>SSE-1056-RNPN</t>
  </si>
  <si>
    <t>SSE-1057-RNPN</t>
  </si>
  <si>
    <t>SSE-1058-RNPN</t>
  </si>
  <si>
    <t>SSE-1059-RNPN</t>
  </si>
  <si>
    <t>SSE-1060-RNPN</t>
  </si>
  <si>
    <t>SSE-1061-RNPN</t>
  </si>
  <si>
    <t>SSE-1062-RNPN</t>
  </si>
  <si>
    <t>SSE-1063-RNPN</t>
  </si>
  <si>
    <t>SSE-1064-RNPN</t>
  </si>
  <si>
    <t>SSE-1065-RNPN</t>
  </si>
  <si>
    <t>SSE-1066-RNPN</t>
  </si>
  <si>
    <t>SSE-1067-RNPN</t>
  </si>
  <si>
    <t>SSE-1068-RNPN</t>
  </si>
  <si>
    <t>SSE-1069-RNPN</t>
  </si>
  <si>
    <t>SSE-1070-RNPN</t>
  </si>
  <si>
    <t>SSE-1071-RNPN</t>
  </si>
  <si>
    <t>SSE-1072-RNPN</t>
  </si>
  <si>
    <t>SSE-1073-RNPN</t>
  </si>
  <si>
    <t>SSE-1074-RNPN</t>
  </si>
  <si>
    <t>SSE-1075-RNPN</t>
  </si>
  <si>
    <t>SSE-1076-RNPN</t>
  </si>
  <si>
    <t>SSE-1077-RNPN</t>
  </si>
  <si>
    <t>SSE-1078-RNPN</t>
  </si>
  <si>
    <t>SSE-1079-RNPN</t>
  </si>
  <si>
    <t>SSE-1080-RNPN</t>
  </si>
  <si>
    <t>SSE-1081-RNPN</t>
  </si>
  <si>
    <t>SSE-1082-RNPN</t>
  </si>
  <si>
    <t>SSE-1083-RNPN</t>
  </si>
  <si>
    <t>SSE-1084-RNPN</t>
  </si>
  <si>
    <t>SSE-1085-RNPN</t>
  </si>
  <si>
    <t>SSE-1086-RNPN</t>
  </si>
  <si>
    <t>SSE-1087-RNPN</t>
  </si>
  <si>
    <t>SSE-1088-RNPN</t>
  </si>
  <si>
    <t>SSE-1089-RNPN</t>
  </si>
  <si>
    <t>SSE-1090-RNPN</t>
  </si>
  <si>
    <t>SSE-1091-RNPN</t>
  </si>
  <si>
    <t>SSE-1092-RNPN</t>
  </si>
  <si>
    <t>SSE-1093-RNPN</t>
  </si>
  <si>
    <t>SSE-1094-RNPN</t>
  </si>
  <si>
    <t>SSE-1095-RNPN</t>
  </si>
  <si>
    <t>SSE-1096-RNPN</t>
  </si>
  <si>
    <t>SSE-1097-RNPN</t>
  </si>
  <si>
    <t>SSE-1098-RNPN</t>
  </si>
  <si>
    <t>SSE-1099-RNPN</t>
  </si>
  <si>
    <t>SSE-1100-RNPN</t>
  </si>
  <si>
    <t>SSE-1101-RNPN</t>
  </si>
  <si>
    <t>SSE-1102-RNPN</t>
  </si>
  <si>
    <t>SSE-1103-RNPN</t>
  </si>
  <si>
    <t>SSE-1104-RNPN</t>
  </si>
  <si>
    <t>SSE-1105-RNPN</t>
  </si>
  <si>
    <t>SSE-1106-RNPN</t>
  </si>
  <si>
    <t>SSE-1107-RNPN</t>
  </si>
  <si>
    <t>SSE-1108-RNPN</t>
  </si>
  <si>
    <t>SSE-1109-RNPN</t>
  </si>
  <si>
    <t>SSE-1110-RNPN</t>
  </si>
  <si>
    <t>SSE-1111-RNPN</t>
  </si>
  <si>
    <t>SSE-1112-RNPN</t>
  </si>
  <si>
    <t>SSE-1113-RNPN</t>
  </si>
  <si>
    <t>SSE-1114-RNPN</t>
  </si>
  <si>
    <t>SSE-1115-RNPN</t>
  </si>
  <si>
    <t>SSE-1116-RNPN</t>
  </si>
  <si>
    <t>SSE-1117-RNPN</t>
  </si>
  <si>
    <t>SILLA DE ESPERA</t>
  </si>
  <si>
    <t>SDE-0001-RNPN</t>
  </si>
  <si>
    <t>SDE-0002-RNPN</t>
  </si>
  <si>
    <t>SDE-0003-RNPN</t>
  </si>
  <si>
    <t>SDE-0004-RNPN</t>
  </si>
  <si>
    <t>SDE-0005-RNPN</t>
  </si>
  <si>
    <t>SDE-0006-RNPN</t>
  </si>
  <si>
    <t>SDE-0007-RNPN</t>
  </si>
  <si>
    <t>SDE-0008-RNPN</t>
  </si>
  <si>
    <t>SDE-0009-RNPN</t>
  </si>
  <si>
    <t>SDE-0010-RNPN</t>
  </si>
  <si>
    <t>SDE-0011-RNPN</t>
  </si>
  <si>
    <t>SDE-0012-RNPN</t>
  </si>
  <si>
    <t>SDE-0013-RNPN</t>
  </si>
  <si>
    <t>SDE-0014-RNPN</t>
  </si>
  <si>
    <t>SDE-0015-RNPN</t>
  </si>
  <si>
    <t>SDE-0016-RNPN</t>
  </si>
  <si>
    <t>SDE-0017-RNPN</t>
  </si>
  <si>
    <t>SDE-0018-RNPN</t>
  </si>
  <si>
    <t>SDE-0019-RNPN</t>
  </si>
  <si>
    <t>SDE-0020-RNPN</t>
  </si>
  <si>
    <t>SDE-0021-RNPN</t>
  </si>
  <si>
    <t>SDE-0022-RNPN</t>
  </si>
  <si>
    <t>SDE-0023-RNPN</t>
  </si>
  <si>
    <t>SDE-0024-RNPN</t>
  </si>
  <si>
    <t>SDE-0025-RNPN</t>
  </si>
  <si>
    <t>SDE-0026-RNPN</t>
  </si>
  <si>
    <t>SDE-0027-RNPN</t>
  </si>
  <si>
    <t>SDE-0028-RNPN</t>
  </si>
  <si>
    <t>SDE-0029-RNPN</t>
  </si>
  <si>
    <t>SDE-0030-RNPN</t>
  </si>
  <si>
    <t>SDE-0031-RNPN</t>
  </si>
  <si>
    <t>SDE-0032-RNPN</t>
  </si>
  <si>
    <t>SDE-0033-RNPN</t>
  </si>
  <si>
    <t>SDE-0034-RNPN</t>
  </si>
  <si>
    <t>SDE-0035-RNPN</t>
  </si>
  <si>
    <t>SDE-0036-RNPN</t>
  </si>
  <si>
    <t>SDE-0037-RNPN</t>
  </si>
  <si>
    <t>SDE-0038-RNPN</t>
  </si>
  <si>
    <t>SDE-0039-RNPN</t>
  </si>
  <si>
    <t>SDE-0040-RNPN</t>
  </si>
  <si>
    <t>SDE-0041-RNPN</t>
  </si>
  <si>
    <t>SDE-0042-RNPN</t>
  </si>
  <si>
    <t>SDE-0043-RNPN</t>
  </si>
  <si>
    <t>SDE-0044-RNPN</t>
  </si>
  <si>
    <t>SDE-0045-RNPN</t>
  </si>
  <si>
    <t>SDE-0046-RNPN</t>
  </si>
  <si>
    <t>SDE-0047-RNPN</t>
  </si>
  <si>
    <t>SDE-0048-RNPN</t>
  </si>
  <si>
    <t>SDE-0049-RNPN</t>
  </si>
  <si>
    <t>SDE-0050-RNPN</t>
  </si>
  <si>
    <t>SDE-0051-RNPN</t>
  </si>
  <si>
    <t>SDE-0052-RNPN</t>
  </si>
  <si>
    <t>SDE-0053-RNPN</t>
  </si>
  <si>
    <t>SDE-0054-RNPN</t>
  </si>
  <si>
    <t>SDE-0055-RNPN</t>
  </si>
  <si>
    <t>SDE-0056-RNPN</t>
  </si>
  <si>
    <t>SDE-0057-RNPN</t>
  </si>
  <si>
    <t>SDE-0058-RNPN</t>
  </si>
  <si>
    <t>SDE-0059-RNPN</t>
  </si>
  <si>
    <t>SDE-0060-RNPN</t>
  </si>
  <si>
    <t>SDE-0061-RNPN</t>
  </si>
  <si>
    <t>SDE-0062-RNPN</t>
  </si>
  <si>
    <t>SDE-0063-RNPN</t>
  </si>
  <si>
    <t>SDE-0064-RNPN</t>
  </si>
  <si>
    <t>SDE-0065-RNPN</t>
  </si>
  <si>
    <t>SDE-0066-RNPN</t>
  </si>
  <si>
    <t>SDE-0067-RNPN</t>
  </si>
  <si>
    <t>SDE-0068-RNPN</t>
  </si>
  <si>
    <t>SDE-0069-RNPN</t>
  </si>
  <si>
    <t>SDE-0070-RNPN</t>
  </si>
  <si>
    <t>SDE-0071-RNPN</t>
  </si>
  <si>
    <t>SDE-0072-RNPN</t>
  </si>
  <si>
    <t>SDE-0073-RNPN</t>
  </si>
  <si>
    <t>SDE-0074-RNPN</t>
  </si>
  <si>
    <t>SDE-0075-RNPN</t>
  </si>
  <si>
    <t>SDE-0076-RNPN</t>
  </si>
  <si>
    <t>SDE-0077-RNPN</t>
  </si>
  <si>
    <t>SDE-0078-RNPN</t>
  </si>
  <si>
    <t>SDE-0079-RNPN</t>
  </si>
  <si>
    <t>SDE-0080-RNPN</t>
  </si>
  <si>
    <t>SDE-0081-RNPN</t>
  </si>
  <si>
    <t>SDE-0082-RNPN</t>
  </si>
  <si>
    <t>SDE-0083-RNPN</t>
  </si>
  <si>
    <t>SDE-0084-RNPN</t>
  </si>
  <si>
    <t>TOTAL DE COMPRA POR LOTE DE ADQUISICIÓN DE MOBILIARIO</t>
  </si>
  <si>
    <t>CLUSTER DE FIREWALL</t>
  </si>
  <si>
    <t>SEFISA SISTEMAS EFICIENTES S.A. DE C.V.</t>
  </si>
  <si>
    <t>CONTRATO No. RNPN-027/2021</t>
  </si>
  <si>
    <t>No. 0262</t>
  </si>
  <si>
    <t>HILLSTONE</t>
  </si>
  <si>
    <t>SG-600 E5268P</t>
  </si>
  <si>
    <t>TOTAL DE COMPRA DE SUMINISTRO DE CLUSTER DE FIREWALLS</t>
  </si>
  <si>
    <t>COMPUTADORA PORTÁTIL</t>
  </si>
  <si>
    <t>COM-0098-RNPN</t>
  </si>
  <si>
    <t>RICOH</t>
  </si>
  <si>
    <t>22SD000F 0002143</t>
  </si>
  <si>
    <t>5CD147FHM6</t>
  </si>
  <si>
    <t>AX201GW</t>
  </si>
  <si>
    <t>COM-0099-RNPN</t>
  </si>
  <si>
    <t>22SD000F 0002144</t>
  </si>
  <si>
    <t>5CD147FHMS</t>
  </si>
  <si>
    <t>COM-0100-RNPN</t>
  </si>
  <si>
    <t>22SD000F 0002145</t>
  </si>
  <si>
    <t>5CD147FHLM</t>
  </si>
  <si>
    <t>COM-0101-RNPN</t>
  </si>
  <si>
    <t>22SD000F 0002146</t>
  </si>
  <si>
    <t>5CD147FHL6</t>
  </si>
  <si>
    <t>COM-0102-RNPN</t>
  </si>
  <si>
    <t>22SD000F 0002147</t>
  </si>
  <si>
    <t>5CD147FHNJ</t>
  </si>
  <si>
    <t>COM-0103-RNPN</t>
  </si>
  <si>
    <t>22SD000F 0002148</t>
  </si>
  <si>
    <t>5CD2089W0Z</t>
  </si>
  <si>
    <t>COM-0104-RNPN</t>
  </si>
  <si>
    <t>22SD000F 0002149</t>
  </si>
  <si>
    <t>5CD147FHL9</t>
  </si>
  <si>
    <t>COM-0105-RNPN</t>
  </si>
  <si>
    <t>22SD000F 0002150</t>
  </si>
  <si>
    <t>5CD147FHNR</t>
  </si>
  <si>
    <t>COM-0106-RNPN</t>
  </si>
  <si>
    <t>22SD000F 0002151</t>
  </si>
  <si>
    <t>5CD2089W1N</t>
  </si>
  <si>
    <t>COM-0107-RNPN</t>
  </si>
  <si>
    <t>22SD000F 0002152</t>
  </si>
  <si>
    <t>5CD147FHMV</t>
  </si>
  <si>
    <t>COM-0108-RNPN</t>
  </si>
  <si>
    <t>22SD000F 0002153</t>
  </si>
  <si>
    <t>5CD2089W05</t>
  </si>
  <si>
    <t>COM-0109-RNPN</t>
  </si>
  <si>
    <t>22SD000F 0002154</t>
  </si>
  <si>
    <t>5CD147FHR4</t>
  </si>
  <si>
    <t>COM-0110-RNPN</t>
  </si>
  <si>
    <t>22SD000F 0002155</t>
  </si>
  <si>
    <t>5CD2089W1J</t>
  </si>
  <si>
    <t>COM-0111-RNPN</t>
  </si>
  <si>
    <t>22SD000F 0002156</t>
  </si>
  <si>
    <t>5CD2089W08</t>
  </si>
  <si>
    <t>COM-0112-RNPN</t>
  </si>
  <si>
    <t>22SD000F 0002157</t>
  </si>
  <si>
    <t>5CD2089W13</t>
  </si>
  <si>
    <t>COM-0113-RNPN</t>
  </si>
  <si>
    <t>22SD000F 0002158</t>
  </si>
  <si>
    <t>5CD2089W0V</t>
  </si>
  <si>
    <t>COM-0114-RNPN</t>
  </si>
  <si>
    <t>22SD000F 0002159</t>
  </si>
  <si>
    <t>5CD2089W18</t>
  </si>
  <si>
    <t>COM-0115-RNPN</t>
  </si>
  <si>
    <t>22SD000F 0002160</t>
  </si>
  <si>
    <t>5CD2089FN6R</t>
  </si>
  <si>
    <t>COM-0116-RNPN</t>
  </si>
  <si>
    <t>22SD000F 0002161</t>
  </si>
  <si>
    <t>5CD2089W0X</t>
  </si>
  <si>
    <t>COM-0117-RNPN</t>
  </si>
  <si>
    <t>22SD000F 0002162</t>
  </si>
  <si>
    <t>5CD147FHPD</t>
  </si>
  <si>
    <t>COM-0118-RNPN</t>
  </si>
  <si>
    <t>22SD000F 0002163</t>
  </si>
  <si>
    <t xml:space="preserve">5CD147FHL7
</t>
  </si>
  <si>
    <t>COM-0119RNPN</t>
  </si>
  <si>
    <t>22SD000F 0002164</t>
  </si>
  <si>
    <t xml:space="preserve">
5CD2089W0L</t>
  </si>
  <si>
    <t>COM-0120RNPN</t>
  </si>
  <si>
    <t>22SD000F 0002165</t>
  </si>
  <si>
    <t xml:space="preserve">
5CD2089W0R</t>
  </si>
  <si>
    <t>COM-0121-RNPN</t>
  </si>
  <si>
    <t>22SD000F 0002166</t>
  </si>
  <si>
    <t>5CD147FHMD</t>
  </si>
  <si>
    <t>COM-0122-RNPN</t>
  </si>
  <si>
    <t>22SD000F 0002167</t>
  </si>
  <si>
    <t>5CD2089W1H</t>
  </si>
  <si>
    <t>COM-0123-RNPN</t>
  </si>
  <si>
    <t>22SD000F 0002168</t>
  </si>
  <si>
    <t>5CD147FHM4</t>
  </si>
  <si>
    <t>COM-0124-RNPN</t>
  </si>
  <si>
    <t>22SD000F 0002169</t>
  </si>
  <si>
    <t>5CD2089W17</t>
  </si>
  <si>
    <t>COM-0125-RNPN</t>
  </si>
  <si>
    <t>22SD000F 0002170</t>
  </si>
  <si>
    <t>5CD147FHMX</t>
  </si>
  <si>
    <t>COM-0126-RNPN</t>
  </si>
  <si>
    <t>22SD000F 0002171</t>
  </si>
  <si>
    <t>5CD2089W0G</t>
  </si>
  <si>
    <t>COM-0127-RNPN</t>
  </si>
  <si>
    <t>22SD000F 0002172</t>
  </si>
  <si>
    <t>5CD147FHPM</t>
  </si>
  <si>
    <t>COM-0128-RNPN</t>
  </si>
  <si>
    <t>22SD000F 0002173</t>
  </si>
  <si>
    <t>5CD147FHM2</t>
  </si>
  <si>
    <t>COM-0129-RNPN</t>
  </si>
  <si>
    <t>22SD000F 0002174</t>
  </si>
  <si>
    <t>5CD2089W1K</t>
  </si>
  <si>
    <t>COM-0130-RNPN</t>
  </si>
  <si>
    <t>22SD000F 0002175</t>
  </si>
  <si>
    <t>5CD2089W1L</t>
  </si>
  <si>
    <t>COM-0131-RNPN</t>
  </si>
  <si>
    <t>22SD000F 0002176</t>
  </si>
  <si>
    <t xml:space="preserve">
5CD147FHQV</t>
  </si>
  <si>
    <t>COM-0132-RNPN</t>
  </si>
  <si>
    <t>22SD000F 0002177</t>
  </si>
  <si>
    <t>5CD2089W22</t>
  </si>
  <si>
    <t>TOTAL DE COMPRA POR LOTE DE 35 COMPUTADORAS TIPO LAPTOP</t>
  </si>
  <si>
    <t>ESTACION DE TRABAJO PORTATIL</t>
  </si>
  <si>
    <t>ET/USA-0057-RNPN-M</t>
  </si>
  <si>
    <t>MUHLBAUER ID SERVICE</t>
  </si>
  <si>
    <t>CONTRATO RNPN No. 26/2021</t>
  </si>
  <si>
    <t>5CD120RWHXC</t>
  </si>
  <si>
    <t>PROBOOK 450 G7</t>
  </si>
  <si>
    <t>ET/USA-0058-RNPN-M</t>
  </si>
  <si>
    <t>5CD120RWKXC</t>
  </si>
  <si>
    <t>ET/USA-0059-RNPN-M</t>
  </si>
  <si>
    <t>5CD120RWQKC</t>
  </si>
  <si>
    <t>ET/USA-0060-RNPN-M</t>
  </si>
  <si>
    <t>5CD120RWLGC</t>
  </si>
  <si>
    <t>TOTAL DE ADQUISICIÓN DE 4 ESTACIONES MÓVILES</t>
  </si>
  <si>
    <t>ET/USA-0061-RNPN-M</t>
  </si>
  <si>
    <t>5CD120RWM0C</t>
  </si>
  <si>
    <t>ET/USA-0062-RNPN-M</t>
  </si>
  <si>
    <t>CONTRATO RNPN No. 26/2022</t>
  </si>
  <si>
    <t>5CD120RWQNC</t>
  </si>
  <si>
    <t>ET/USA-0063-RNPN-M</t>
  </si>
  <si>
    <t>CONTRATO RNPN No. 26/2023</t>
  </si>
  <si>
    <t>5CD15246SY</t>
  </si>
  <si>
    <t xml:space="preserve">PROBOOK 445 </t>
  </si>
  <si>
    <t>ET/USA-0064-RNPN-M</t>
  </si>
  <si>
    <t>CONTRATO RNPN No. 26/2024</t>
  </si>
  <si>
    <t>5CD120RWMJC</t>
  </si>
  <si>
    <t>ET/USA-0065-RNPN-M</t>
  </si>
  <si>
    <t>CONTRATO RNPN No. 26/2025</t>
  </si>
  <si>
    <t>5CD120RWJZC</t>
  </si>
  <si>
    <t>ET/USA-0066-RNPN-M</t>
  </si>
  <si>
    <t>CONTRATO RNPN No. 26/2026</t>
  </si>
  <si>
    <t>5CD120RWH4C</t>
  </si>
  <si>
    <t>ET/USA-0067-RNPN-M</t>
  </si>
  <si>
    <t>CONTRATO RNPN No. 26/2027</t>
  </si>
  <si>
    <t>5CD120RWL8C</t>
  </si>
  <si>
    <t>ET/USA-0068-RNPN-M</t>
  </si>
  <si>
    <t>CONTRATO RNPN No. 26/2028</t>
  </si>
  <si>
    <t>5CD120RWL7C</t>
  </si>
  <si>
    <t>ET/USA-0069-RNPN-M</t>
  </si>
  <si>
    <t>CONTRATO RNPN No. 26/2029</t>
  </si>
  <si>
    <t>5CD120RWR8C</t>
  </si>
  <si>
    <t>ET/USA-0070-RNPN-M</t>
  </si>
  <si>
    <t>CONTRATO RNPN No. 26/2030</t>
  </si>
  <si>
    <t>5CD120RWMWC</t>
  </si>
  <si>
    <t>ET/USA-0071-RNPN-M</t>
  </si>
  <si>
    <t>CONTRATO RNPN No. 26/2031</t>
  </si>
  <si>
    <t>5CD120RWJCC</t>
  </si>
  <si>
    <t>ET/USA-0072-RNPN-M</t>
  </si>
  <si>
    <t>CONTRATO RNPN No. 26/2032</t>
  </si>
  <si>
    <t>5CD120RWK1C</t>
  </si>
  <si>
    <t>ET/USA-0073-RNPN-M</t>
  </si>
  <si>
    <t>CONTRATO RNPN No. 26/2033</t>
  </si>
  <si>
    <t>5CD120RWKBC</t>
  </si>
  <si>
    <t>ET/USA-0074-RNPN-M</t>
  </si>
  <si>
    <t>CONTRATO RNPN No. 26/2034</t>
  </si>
  <si>
    <t>5CD120RWMFC</t>
  </si>
  <si>
    <t>ET/USA-0075-RNPN-M</t>
  </si>
  <si>
    <t>CONTRATO RNPN No. 26/2035</t>
  </si>
  <si>
    <t>5CD120RWMDC</t>
  </si>
  <si>
    <t>ET/USA-0076-RNPN-M</t>
  </si>
  <si>
    <t>CONTRATO RNPN No. 26/2036</t>
  </si>
  <si>
    <t>5CD120RWK8C</t>
  </si>
  <si>
    <t>ET/USA-0077-RNPN-M</t>
  </si>
  <si>
    <t>CONTRATO RNPN No. 26/2037</t>
  </si>
  <si>
    <t>5CD120RWKMC</t>
  </si>
  <si>
    <t>ET/USA-0078-RNPN-M</t>
  </si>
  <si>
    <t>CONTRATO RNPN No. 26/2038</t>
  </si>
  <si>
    <t>5CD120RWLYC</t>
  </si>
  <si>
    <t>ET/USA-0079-RNPN-M</t>
  </si>
  <si>
    <t>CONTRATO RNPN No. 26/2039</t>
  </si>
  <si>
    <t>5CD15246TF</t>
  </si>
  <si>
    <t>PROBOOK 445</t>
  </si>
  <si>
    <t>ET/USA-0080-RNPN-M</t>
  </si>
  <si>
    <t>CONTRATO RNPN No. 26/2040</t>
  </si>
  <si>
    <t>5CD120RWN2C</t>
  </si>
  <si>
    <t>ET/USA-0081-RNPN-M</t>
  </si>
  <si>
    <t>CONTRATO RNPN No. 26/2041</t>
  </si>
  <si>
    <t>5CD120RWLTC</t>
  </si>
  <si>
    <t>ET/USA-0082-RNPN-M</t>
  </si>
  <si>
    <t>CONTRATO RNPN No. 26/2042</t>
  </si>
  <si>
    <t>5CD120RWK3C</t>
  </si>
  <si>
    <t>ET/USA-0083-RNPN-M</t>
  </si>
  <si>
    <t>CONTRATO RNPN No. 26/2043</t>
  </si>
  <si>
    <t>5CD120RWKHC</t>
  </si>
  <si>
    <t>ET/USA-0084-RNPN-M</t>
  </si>
  <si>
    <t>CONTRATO RNPN No. 26/2044</t>
  </si>
  <si>
    <t>5CD120RWJNC</t>
  </si>
  <si>
    <t>ET/USA-0085-RNPN-M</t>
  </si>
  <si>
    <t>CONTRATO RNPN No. 26/2045</t>
  </si>
  <si>
    <t>5CD120RWM9C</t>
  </si>
  <si>
    <t>TOTAL DE ADQUISICIÓN DE 25 ESTACIONES MÓVILES</t>
  </si>
  <si>
    <t>CPU-0966-RNPN</t>
  </si>
  <si>
    <t>CONTRATO No. 29360</t>
  </si>
  <si>
    <t>No. 00761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</si>
  <si>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</si>
  <si>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</si>
  <si>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</si>
  <si>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</si>
  <si>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</si>
  <si>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</si>
  <si>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</si>
  <si>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</si>
  <si>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</si>
  <si>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</si>
  <si>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</si>
  <si>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</si>
  <si>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</si>
  <si>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</si>
  <si>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</si>
  <si>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</si>
  <si>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</si>
  <si>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</si>
  <si>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</si>
  <si>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</si>
  <si>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</si>
  <si>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</si>
  <si>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</si>
  <si>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</si>
  <si>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</si>
  <si>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</si>
  <si>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</si>
  <si>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</si>
  <si>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</si>
  <si>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</si>
  <si>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</si>
  <si>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</si>
  <si>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</si>
  <si>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</si>
  <si>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</si>
  <si>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</si>
  <si>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</si>
  <si>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</si>
  <si>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</si>
  <si>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</si>
  <si>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</si>
  <si>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</si>
  <si>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</si>
  <si>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</si>
  <si>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</si>
  <si>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</si>
  <si>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</si>
  <si>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</si>
  <si>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</si>
  <si>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</si>
  <si>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</si>
  <si>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</si>
  <si>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</si>
  <si>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</si>
  <si>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</si>
  <si>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</si>
  <si>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</si>
  <si>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</si>
  <si>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</si>
  <si>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</si>
  <si>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</si>
  <si>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</si>
  <si>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</si>
  <si>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</si>
  <si>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</si>
  <si>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</si>
  <si>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</si>
  <si>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</si>
  <si>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</si>
  <si>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</si>
  <si>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</si>
  <si>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</si>
  <si>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</si>
  <si>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</si>
  <si>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</si>
  <si>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</si>
  <si>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</si>
  <si>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MXL2293KYC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</si>
  <si>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</si>
  <si>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</si>
  <si>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</si>
  <si>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</si>
  <si>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</si>
  <si>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</si>
  <si>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</si>
  <si>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</si>
  <si>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</si>
  <si>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</si>
  <si>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</si>
  <si>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</si>
  <si>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</si>
  <si>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</si>
  <si>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</si>
  <si>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</si>
  <si>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</si>
  <si>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</si>
  <si>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</si>
  <si>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</si>
  <si>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</si>
  <si>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</si>
  <si>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</si>
  <si>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</si>
  <si>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</si>
  <si>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</si>
  <si>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</si>
  <si>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</si>
  <si>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</si>
  <si>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</si>
  <si>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</si>
  <si>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</si>
  <si>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</si>
  <si>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</si>
  <si>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</si>
  <si>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</si>
  <si>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</si>
  <si>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</si>
  <si>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</si>
  <si>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</si>
  <si>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</si>
  <si>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</si>
  <si>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</si>
  <si>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</si>
  <si>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</si>
  <si>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</si>
  <si>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</si>
  <si>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</si>
  <si>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</si>
  <si>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</si>
  <si>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</si>
  <si>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</si>
  <si>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</si>
  <si>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</si>
  <si>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</si>
  <si>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</si>
  <si>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</si>
  <si>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</si>
  <si>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</si>
  <si>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</si>
  <si>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</si>
  <si>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</si>
  <si>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</si>
  <si>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</si>
  <si>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</si>
  <si>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</si>
  <si>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</si>
  <si>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</si>
  <si>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</si>
  <si>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</si>
  <si>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</si>
  <si>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</si>
  <si>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</si>
  <si>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</si>
  <si>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</si>
  <si>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</si>
  <si>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</si>
  <si>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</si>
  <si>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</si>
  <si>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</si>
  <si>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</si>
  <si>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</si>
  <si>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</si>
  <si>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</si>
  <si>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</si>
  <si>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</si>
  <si>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</si>
  <si>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</si>
  <si>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</si>
  <si>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</si>
  <si>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</si>
  <si>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</si>
  <si>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</si>
  <si>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</si>
  <si>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</si>
  <si>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</si>
  <si>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</si>
  <si>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</si>
  <si>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</si>
  <si>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</si>
  <si>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</si>
  <si>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TOTAL DE COMPRA DE 90 COMPUTADORAS DE ESCRITORIO</t>
  </si>
  <si>
    <t>AUTOMOVIL ( CAMIONETA )</t>
  </si>
  <si>
    <t>AUT-0043-RNPN</t>
  </si>
  <si>
    <t xml:space="preserve">GRUPO Q </t>
  </si>
  <si>
    <t>No. 05803</t>
  </si>
  <si>
    <t>No. 006368</t>
  </si>
  <si>
    <t>JEEP</t>
  </si>
  <si>
    <t>1C4RJKBG2P8711138</t>
  </si>
  <si>
    <t>GRAND CHEROKEE</t>
  </si>
  <si>
    <t xml:space="preserve">TOTAL DE COMPRA DE UNA CAMIONETA </t>
  </si>
  <si>
    <t>PLANTA GENERADORA DE ENERGIA</t>
  </si>
  <si>
    <t>PGE-0001-RNPN</t>
  </si>
  <si>
    <t>CONTRATO No. 28690</t>
  </si>
  <si>
    <t>No. 0043</t>
  </si>
  <si>
    <t>GENERAC</t>
  </si>
  <si>
    <t>3011062260</t>
  </si>
  <si>
    <t>PLY100</t>
  </si>
  <si>
    <t>TRANSFORMADOR TIPO PAD</t>
  </si>
  <si>
    <t>TRF-0001-RNPN</t>
  </si>
  <si>
    <t>RYME</t>
  </si>
  <si>
    <t>2022070919</t>
  </si>
  <si>
    <t>150</t>
  </si>
  <si>
    <t>SUMINISTRO DE SISTEMA DE PROTECCION CONTRA DESCARGAS ELECTRICAS</t>
  </si>
  <si>
    <t>SDP-0001-RNPN</t>
  </si>
  <si>
    <t>3012886787</t>
  </si>
  <si>
    <t>DS334</t>
  </si>
  <si>
    <t>COMPRA DE PLANTA ELECTRICA Y SUMINISTROS</t>
  </si>
  <si>
    <t>MICROBUS</t>
  </si>
  <si>
    <t>AUT-0044-RNPN</t>
  </si>
  <si>
    <t>GRUPO Q EL SALVADOR, S.A. DE C.V.</t>
  </si>
  <si>
    <t>No. 05849</t>
  </si>
  <si>
    <t>No. 025649</t>
  </si>
  <si>
    <t>JN1UC4E26Z0050387</t>
  </si>
  <si>
    <t xml:space="preserve">XCL-2322 URVAN DX 2.5L T/M </t>
  </si>
  <si>
    <t>19/05/2023</t>
  </si>
  <si>
    <t>COMPRA DE MICROBUS</t>
  </si>
  <si>
    <t>ESTACIÓN DE TRABAJO PORTÁTIL (Laptop, Escaner de Huellas, Pad de Firmas, ámara web, Impresor, Maleta)</t>
  </si>
  <si>
    <t>ET/USA-0087-RNPN</t>
  </si>
  <si>
    <t>DOCUMENTOS INTELIGENTES S.A. DE C.V.</t>
  </si>
  <si>
    <t>Contrato No. 29822</t>
  </si>
  <si>
    <t>No. 134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</si>
  <si>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</si>
  <si>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</si>
  <si>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</si>
  <si>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</si>
  <si>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</si>
  <si>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</si>
  <si>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</si>
  <si>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</si>
  <si>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</si>
  <si>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</si>
  <si>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</si>
  <si>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</si>
  <si>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</si>
  <si>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</si>
  <si>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</si>
  <si>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</si>
  <si>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</si>
  <si>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</si>
  <si>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</si>
  <si>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</si>
  <si>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</si>
  <si>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</si>
  <si>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</si>
  <si>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</si>
  <si>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</si>
  <si>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</si>
  <si>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</si>
  <si>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</si>
  <si>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</si>
  <si>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</si>
  <si>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</si>
  <si>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</si>
  <si>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</si>
  <si>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</si>
  <si>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</si>
  <si>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</si>
  <si>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</si>
  <si>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</si>
  <si>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</si>
  <si>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</si>
  <si>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</si>
  <si>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</si>
  <si>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5CD2469SJG</t>
  </si>
  <si>
    <t>TELEVISOR  65´´</t>
  </si>
  <si>
    <t>TEV-0012-RNPN</t>
  </si>
  <si>
    <t>208RMLM3M232</t>
  </si>
  <si>
    <t>UP751C0SF</t>
  </si>
  <si>
    <t>TEV-0013-RNPN</t>
  </si>
  <si>
    <t>208RMNE3L815</t>
  </si>
  <si>
    <t>TEV-0014-RNPN</t>
  </si>
  <si>
    <t>208RMNE3L887</t>
  </si>
  <si>
    <t>COMPRA DE ESTACIONES DE TRABAJO PORTÁTILES Y EQUIPO INFORMÁTICO</t>
  </si>
  <si>
    <t>MAQUINA DE PERSONALIZACIÓN DE DUIS</t>
  </si>
  <si>
    <t>ESTP-0030-RNPN</t>
  </si>
  <si>
    <t>MUHLBAUER ID SERVICE GMBH</t>
  </si>
  <si>
    <t>Contrato No. 05/2023</t>
  </si>
  <si>
    <t>No. 0074</t>
  </si>
  <si>
    <t>10000259110</t>
  </si>
  <si>
    <t>NOVUS CSP60</t>
  </si>
  <si>
    <t>COMPRA DE MAQUINA DE PERSONALIZACIÓN DE DUIS</t>
  </si>
  <si>
    <t>EQUIPO ESPACIALIZADO PARA ALMACENAMIENTOS (SERVIDOR)</t>
  </si>
  <si>
    <t>SVR-0122-RNPN</t>
  </si>
  <si>
    <t>MT 2005, S.A DE. C.V</t>
  </si>
  <si>
    <t>Contrato No 29511</t>
  </si>
  <si>
    <t>No. 0116</t>
  </si>
  <si>
    <t>2M2249022Q</t>
  </si>
  <si>
    <t>PROLIANT DL380</t>
  </si>
  <si>
    <t>22/2/2023</t>
  </si>
  <si>
    <t>COMPRA DE EQUIPO ESPACIALIZADO PARA ALMACENAMIENTOS (SERVIDOR)</t>
  </si>
  <si>
    <t>TOTALES</t>
  </si>
  <si>
    <t>__________________________________________________</t>
  </si>
  <si>
    <t>___________________________________________________</t>
  </si>
  <si>
    <t>Director Administrativo</t>
  </si>
  <si>
    <t>GENERADOR ELECTRICO</t>
  </si>
  <si>
    <t>AIRE ACONDICIONADO DE PRECISION + COMPRESOR</t>
  </si>
  <si>
    <t>UNIDAD DE POTENCIA INTERUMPIDA (UPS)</t>
  </si>
  <si>
    <t>SISTEMA DE CONTROL DE INCENDIOS</t>
  </si>
  <si>
    <t>PGE-0002-RNPN</t>
  </si>
  <si>
    <t>AIR-0197-RNPN</t>
  </si>
  <si>
    <t>AIR-0198-RNPN</t>
  </si>
  <si>
    <t>UPS-1160-RNPN</t>
  </si>
  <si>
    <t>UPS-1161-RNPN</t>
  </si>
  <si>
    <t>SCI-0001-RNPN</t>
  </si>
  <si>
    <t>GRUPO MANTECH S.A. DE C.V.</t>
  </si>
  <si>
    <t>ATTOM</t>
  </si>
  <si>
    <t>EATON</t>
  </si>
  <si>
    <t>SHP</t>
  </si>
  <si>
    <t>RMC5800S1</t>
  </si>
  <si>
    <t>PLY250          INDUSTRIAL POWER</t>
  </si>
  <si>
    <t>W2022111502870002</t>
  </si>
  <si>
    <t>W-040DAY</t>
  </si>
  <si>
    <t>W2022111502870001</t>
  </si>
  <si>
    <t>BS111B0001</t>
  </si>
  <si>
    <t>ZP2131000XXX000  (BLADEUPS)</t>
  </si>
  <si>
    <t>BS111B0004</t>
  </si>
  <si>
    <t>TA097346070163</t>
  </si>
  <si>
    <t>10-063</t>
  </si>
  <si>
    <t>No. 0113</t>
  </si>
  <si>
    <t>Contrato Bolpros No. 29646</t>
  </si>
  <si>
    <t>CFRW-0001-RNPN</t>
  </si>
  <si>
    <t>COMPRA DE SERVIDOR PARA CLUSTER</t>
  </si>
  <si>
    <t>Ing. Herberth Francisco Villalta Sánchez</t>
  </si>
  <si>
    <t>TABLET</t>
  </si>
  <si>
    <t>TAB-0015-RNPN</t>
  </si>
  <si>
    <t>TAB-0016-RNPN</t>
  </si>
  <si>
    <t>TAB-0017-RNPN</t>
  </si>
  <si>
    <t>TAB-0018-RNPN</t>
  </si>
  <si>
    <t>TAB-0019-RNPN</t>
  </si>
  <si>
    <t>TAB-0020-RNPN</t>
  </si>
  <si>
    <t>TAB-0021-RNPN</t>
  </si>
  <si>
    <t>TAB-0022-RNPN</t>
  </si>
  <si>
    <t>TAB-0023-RNPN</t>
  </si>
  <si>
    <t>SCREENCHECK EL SALVADOR S.A. DE C.V.</t>
  </si>
  <si>
    <t>No. 0231</t>
  </si>
  <si>
    <t>Contrato Bolpros No. 30832</t>
  </si>
  <si>
    <t>CHAMALEON8</t>
  </si>
  <si>
    <t>8A2380476</t>
  </si>
  <si>
    <t>H7XA-A10</t>
  </si>
  <si>
    <t>8A2380615</t>
  </si>
  <si>
    <t>8A2380410</t>
  </si>
  <si>
    <t>8A2380488</t>
  </si>
  <si>
    <t>8A2380541</t>
  </si>
  <si>
    <t>8A2380559</t>
  </si>
  <si>
    <t>8A2380350</t>
  </si>
  <si>
    <t>8A2380413</t>
  </si>
  <si>
    <t>8A2370144</t>
  </si>
  <si>
    <t>COMPRA DE 09 TABLETS</t>
  </si>
  <si>
    <t>UPS-1166-RNPN</t>
  </si>
  <si>
    <t>UPS-1167-RNPN</t>
  </si>
  <si>
    <t>UPS-1168-RNPN</t>
  </si>
  <si>
    <t>UPS-1169-RNPN</t>
  </si>
  <si>
    <t>UPS-1170-RNPN</t>
  </si>
  <si>
    <t>UPS-1171-RNPN</t>
  </si>
  <si>
    <t>UPS-1172-RNPN</t>
  </si>
  <si>
    <t>UPS-1173-RNPN</t>
  </si>
  <si>
    <t>UPS-1174-RNPN</t>
  </si>
  <si>
    <t>UPS-1175-RNPN</t>
  </si>
  <si>
    <t>UPS-1176-RNPN</t>
  </si>
  <si>
    <t>UPS-1177-RNPN</t>
  </si>
  <si>
    <t>UPS-1178-RNPN</t>
  </si>
  <si>
    <t>UPS-1179-RNPN</t>
  </si>
  <si>
    <t>UPS-1180-RNPN</t>
  </si>
  <si>
    <t>UPS-1181-RNPN</t>
  </si>
  <si>
    <t>UPS-1182-RNPN</t>
  </si>
  <si>
    <t>UPS-1183-RNPN</t>
  </si>
  <si>
    <t>UPS-1184-RNPN</t>
  </si>
  <si>
    <t>UPS-1185-RNPN</t>
  </si>
  <si>
    <t>UPS-1186-RNPN</t>
  </si>
  <si>
    <t>UPS-1187-RNPN</t>
  </si>
  <si>
    <t>UPS-1188-RNPN</t>
  </si>
  <si>
    <t>UPS-1189-RNPN</t>
  </si>
  <si>
    <t>UPS-1190-RNPN</t>
  </si>
  <si>
    <t>UPS-1191-RNPN</t>
  </si>
  <si>
    <t>UPS-1192-RNPN</t>
  </si>
  <si>
    <t>UPS-1193-RNPN</t>
  </si>
  <si>
    <t>UPS-1194-RNPN</t>
  </si>
  <si>
    <t>UPS-1195-RNPN</t>
  </si>
  <si>
    <t>UPS-1196-RNPN</t>
  </si>
  <si>
    <t>UPS-1197-RNPN</t>
  </si>
  <si>
    <t>UPS-1198-RNPN</t>
  </si>
  <si>
    <t>UPS-1199-RNPN</t>
  </si>
  <si>
    <t>UPS-1200-RNPN</t>
  </si>
  <si>
    <t>UPS-1201-RNPN</t>
  </si>
  <si>
    <t>UPS-1202-RNPN</t>
  </si>
  <si>
    <t>UPS-1203-RNPN</t>
  </si>
  <si>
    <t>UPS-1204-RNPN</t>
  </si>
  <si>
    <t>UPS-1205-RNPN</t>
  </si>
  <si>
    <t>UPS-1206-RNPN</t>
  </si>
  <si>
    <t>UPS-1207-RNPN</t>
  </si>
  <si>
    <t>UPS-1208-RNPN</t>
  </si>
  <si>
    <t>UPS-1209-RNPN</t>
  </si>
  <si>
    <t>UPS-1210-RNPN</t>
  </si>
  <si>
    <t>UPS-1211-RNPN</t>
  </si>
  <si>
    <t>UPS-1212-RNPN</t>
  </si>
  <si>
    <t>UPS-1213-RNPN</t>
  </si>
  <si>
    <t>UPS-1214-RNPN</t>
  </si>
  <si>
    <t>UPS-1215-RNPN</t>
  </si>
  <si>
    <t>UPS-1216-RNPN</t>
  </si>
  <si>
    <t>UPS-1217-RNPN</t>
  </si>
  <si>
    <t>UPS-1218-RNPN</t>
  </si>
  <si>
    <t>UPS-1219-RNPN</t>
  </si>
  <si>
    <t>UPS-1220-RNPN</t>
  </si>
  <si>
    <t>UPS-1221-RNPN</t>
  </si>
  <si>
    <t>UPS-1222-RNPN</t>
  </si>
  <si>
    <t>UPS-1223-RNPN</t>
  </si>
  <si>
    <t>UPS-1224-RNPN</t>
  </si>
  <si>
    <t>UPS-1225-RNPN</t>
  </si>
  <si>
    <t>UPS-1226-RNPN</t>
  </si>
  <si>
    <t>UPS-1227-RNPN</t>
  </si>
  <si>
    <t>UPS-1228-RNPN</t>
  </si>
  <si>
    <t>UPS-1229-RNPN</t>
  </si>
  <si>
    <t>UPS-1230-RNPN</t>
  </si>
  <si>
    <t>UPS-1231-RNPN</t>
  </si>
  <si>
    <t>UPS-1232-RNPN</t>
  </si>
  <si>
    <t>UPS-1233-RNPN</t>
  </si>
  <si>
    <t>UPS-1234-RNPN</t>
  </si>
  <si>
    <t>UPS-1235-RNPN</t>
  </si>
  <si>
    <t>UPS-1236-RNPN</t>
  </si>
  <si>
    <t>UPS-1237-RNPN</t>
  </si>
  <si>
    <t>UPS-1238-RNPN</t>
  </si>
  <si>
    <t>UPS-1239-RNPN</t>
  </si>
  <si>
    <t>UPS-1240-RNPN</t>
  </si>
  <si>
    <t>UPS-1241-RNPN</t>
  </si>
  <si>
    <t>UPS-1242-RNPN</t>
  </si>
  <si>
    <t>UPS-1243-RNPN</t>
  </si>
  <si>
    <t>UPS-1244-RNPN</t>
  </si>
  <si>
    <t>UPS-1245-RNPN</t>
  </si>
  <si>
    <t>UPS-1246-RNPN</t>
  </si>
  <si>
    <t>UPS-1247-RNPN</t>
  </si>
  <si>
    <t>UPS-1248-RNPN</t>
  </si>
  <si>
    <t>UPS-1249-RNPN</t>
  </si>
  <si>
    <t>UPS-1250-RNPN</t>
  </si>
  <si>
    <t>UPS-1251-RNPN</t>
  </si>
  <si>
    <t>UPS-1252-RNPN</t>
  </si>
  <si>
    <t>UPS-1253-RNPN</t>
  </si>
  <si>
    <t>UPS-1254-RNPN</t>
  </si>
  <si>
    <t>UPS-1255-RNPN</t>
  </si>
  <si>
    <t>UPS-1256-RNPN</t>
  </si>
  <si>
    <t>UPS-1257-RNPN</t>
  </si>
  <si>
    <t>UPS-1258-RNPN</t>
  </si>
  <si>
    <t>UPS-1259-RNPN</t>
  </si>
  <si>
    <t>UPS-1260-RNPN</t>
  </si>
  <si>
    <t>UPS-1261-RNPN</t>
  </si>
  <si>
    <t>UPS-1262-RNPN</t>
  </si>
  <si>
    <t>UPS-1263-RNPN</t>
  </si>
  <si>
    <t>UPS-1264-RNPN</t>
  </si>
  <si>
    <t>UPS-1265-RNPN</t>
  </si>
  <si>
    <t>UPS-1266-RNPN</t>
  </si>
  <si>
    <t>UPS-1267-RNPN</t>
  </si>
  <si>
    <t>UPS-1268-RNPN</t>
  </si>
  <si>
    <t>UPS-1269-RNPN</t>
  </si>
  <si>
    <t>UPS-1270-RNPN</t>
  </si>
  <si>
    <t>UPS-1271-RNPN</t>
  </si>
  <si>
    <t>UPS-1272-RNPN</t>
  </si>
  <si>
    <t>UPS-1273-RNPN</t>
  </si>
  <si>
    <t>UPS-1274-RNPN</t>
  </si>
  <si>
    <t>UPS-1275-RNPN</t>
  </si>
  <si>
    <t>UPS-1276-RNPN</t>
  </si>
  <si>
    <t>UPS-1277-RNPN</t>
  </si>
  <si>
    <t>UPS-1278-RNPN</t>
  </si>
  <si>
    <t>UPS-1279-RNPN</t>
  </si>
  <si>
    <t>UPS-1280-RNPN</t>
  </si>
  <si>
    <t>UPS-1281-RNPN</t>
  </si>
  <si>
    <t>UPS-1282-RNPN</t>
  </si>
  <si>
    <t>UPS-1283-RNPN</t>
  </si>
  <si>
    <t>UPS-1284-RNPN</t>
  </si>
  <si>
    <t>UPS-1285-RNPN</t>
  </si>
  <si>
    <t>UPS-1286-RNPN</t>
  </si>
  <si>
    <t>UPS-1287-RNPN</t>
  </si>
  <si>
    <t>UPS-1288-RNPN</t>
  </si>
  <si>
    <t>UPS-1289-RNPN</t>
  </si>
  <si>
    <t>UPS-1290-RNPN</t>
  </si>
  <si>
    <t>UPS-1291-RNPN</t>
  </si>
  <si>
    <t>UPS-1292-RNPN</t>
  </si>
  <si>
    <t>UPS-1293-RNPN</t>
  </si>
  <si>
    <t>UPS-1294-RNPN</t>
  </si>
  <si>
    <t>UPS-1295-RNPN</t>
  </si>
  <si>
    <t>UPS-1296-RNPN</t>
  </si>
  <si>
    <t>UPS-1297-RNPN</t>
  </si>
  <si>
    <t>UPS-1298-RNPN</t>
  </si>
  <si>
    <t>UPS-1299-RNPN</t>
  </si>
  <si>
    <t>UPS-1300-RNPN</t>
  </si>
  <si>
    <t>UPS-1301-RNPN</t>
  </si>
  <si>
    <t>UPS-1302-RNPN</t>
  </si>
  <si>
    <t>UPS-1303-RNPN</t>
  </si>
  <si>
    <t>UPS-1304-RNPN</t>
  </si>
  <si>
    <t>UPS-1305-RNPN</t>
  </si>
  <si>
    <t>UPS-1306-RNPN</t>
  </si>
  <si>
    <t>UPS-1307-RNPN</t>
  </si>
  <si>
    <t>UPS-1308-RNPN</t>
  </si>
  <si>
    <t>UPS-1309-RNPN</t>
  </si>
  <si>
    <t>UPS-1310-RNPN</t>
  </si>
  <si>
    <t>UPS-1311-RNPN</t>
  </si>
  <si>
    <t>UPS-1312-RNPN</t>
  </si>
  <si>
    <t>UPS-1313-RNPN</t>
  </si>
  <si>
    <t>UPS-1314-RNPN</t>
  </si>
  <si>
    <t>UPS-1315-RNPN</t>
  </si>
  <si>
    <t>UPS-1316-RNPN</t>
  </si>
  <si>
    <t>UPS-1317-RNPN</t>
  </si>
  <si>
    <t>UPS-1318-RNPN</t>
  </si>
  <si>
    <t>UPS-1319-RNPN</t>
  </si>
  <si>
    <t>UPS-1320-RNPN</t>
  </si>
  <si>
    <t>UPS-1321-RNPN</t>
  </si>
  <si>
    <t>UPS-1322-RNPN</t>
  </si>
  <si>
    <t>UPS-1323-RNPN</t>
  </si>
  <si>
    <t>UPS-1324-RNPN</t>
  </si>
  <si>
    <t>UPS-1325-RNPN</t>
  </si>
  <si>
    <t>UPS-1326-RNPN</t>
  </si>
  <si>
    <t>UPS-1327-RNPN</t>
  </si>
  <si>
    <t>UPS-1328-RNPN</t>
  </si>
  <si>
    <t>UPS-1329-RNPN</t>
  </si>
  <si>
    <t>UPS-1330-RNPN</t>
  </si>
  <si>
    <t>UPS-1331-RNPN</t>
  </si>
  <si>
    <t>UPS-1332-RNPN</t>
  </si>
  <si>
    <t>UPS-1333-RNPN</t>
  </si>
  <si>
    <t>UPS-1334-RNPN</t>
  </si>
  <si>
    <t>UPS-1335-RNPN</t>
  </si>
  <si>
    <t>UPS-1336-RNPN</t>
  </si>
  <si>
    <t>UPS-1337-RNPN</t>
  </si>
  <si>
    <t>UPS-1338-RNPN</t>
  </si>
  <si>
    <t>UPS-1339-RNPN</t>
  </si>
  <si>
    <t>UPS-1340-RNPN</t>
  </si>
  <si>
    <t>UPS-1341-RNPN</t>
  </si>
  <si>
    <t>UPS-1342-RNPN</t>
  </si>
  <si>
    <t>UPS-1343-RNPN</t>
  </si>
  <si>
    <t>UPS-1344-RNPN</t>
  </si>
  <si>
    <t>UPS-1345-RNPN</t>
  </si>
  <si>
    <t>UPS-1346-RNPN</t>
  </si>
  <si>
    <t>UPS-1347-RNPN</t>
  </si>
  <si>
    <t>UPS-1348-RNPN</t>
  </si>
  <si>
    <t>UPS-1349-RNPN</t>
  </si>
  <si>
    <t>UPS-1350-RNPN</t>
  </si>
  <si>
    <t>UPS-1351-RNPN</t>
  </si>
  <si>
    <t>UPS-1352-RNPN</t>
  </si>
  <si>
    <t>UPS-1353-RNPN</t>
  </si>
  <si>
    <t>UPS-1354-RNPN</t>
  </si>
  <si>
    <t>UPS-1355-RNPN</t>
  </si>
  <si>
    <t>UPS-1356-RNPN</t>
  </si>
  <si>
    <t>UPS-1357-RNPN</t>
  </si>
  <si>
    <t>UPS-1358-RNPN</t>
  </si>
  <si>
    <t>UPS-1359-RNPN</t>
  </si>
  <si>
    <t>UPS-1360-RNPN</t>
  </si>
  <si>
    <t>UPS-1361-RNPN</t>
  </si>
  <si>
    <t>UPS-1362-RNPN</t>
  </si>
  <si>
    <t>UPS-1363-RNPN</t>
  </si>
  <si>
    <t>UPS-1364-RNPN</t>
  </si>
  <si>
    <t>UPS-1365-RNPN</t>
  </si>
  <si>
    <t>UPS-1366-RNPN</t>
  </si>
  <si>
    <t>UPS-1367-RNPN</t>
  </si>
  <si>
    <t>UPS-1368-RNPN</t>
  </si>
  <si>
    <t>UPS-1369-RNPN</t>
  </si>
  <si>
    <t>UPS-1370-RNPN</t>
  </si>
  <si>
    <t>UPS-1371-RNPN</t>
  </si>
  <si>
    <t>UPS-1372-RNPN</t>
  </si>
  <si>
    <t>UPS-1373-RNPN</t>
  </si>
  <si>
    <t>UPS-1374-RNPN</t>
  </si>
  <si>
    <t>UPS-1375-RNPN</t>
  </si>
  <si>
    <t>UPS-1376-RNPN</t>
  </si>
  <si>
    <t>UPS-1377-RNPN</t>
  </si>
  <si>
    <t>UPS-1378-RNPN</t>
  </si>
  <si>
    <t>UPS-1379-RNPN</t>
  </si>
  <si>
    <t>UPS-1380-RNPN</t>
  </si>
  <si>
    <t>UPS-1381-RNPN</t>
  </si>
  <si>
    <t>UPS-1382-RNPN</t>
  </si>
  <si>
    <t>UPS-1383-RNPN</t>
  </si>
  <si>
    <t>UPS-1384-RNPN</t>
  </si>
  <si>
    <t>UPS-1385-RNPN</t>
  </si>
  <si>
    <t>UPS-1386-RNPN</t>
  </si>
  <si>
    <t>UPS-1387-RNPN</t>
  </si>
  <si>
    <t>UPS-1388-RNPN</t>
  </si>
  <si>
    <t>UPS-1389-RNPN</t>
  </si>
  <si>
    <t>UPS-1390-RNPN</t>
  </si>
  <si>
    <t>UPS-1391-RNPN</t>
  </si>
  <si>
    <t>UPS-1392-RNPN</t>
  </si>
  <si>
    <t>UPS-1393-RNPN</t>
  </si>
  <si>
    <t>UPS-1394-RNPN</t>
  </si>
  <si>
    <t>UPS-1395-RNPN</t>
  </si>
  <si>
    <t>UPS-1396-RNPN</t>
  </si>
  <si>
    <t>UPS-1397-RNPN</t>
  </si>
  <si>
    <t>UPS-1398-RNPN</t>
  </si>
  <si>
    <t>UPS-1399-RNPN</t>
  </si>
  <si>
    <t>UPS-1400-RNPN</t>
  </si>
  <si>
    <t>UPS-1401-RNPN</t>
  </si>
  <si>
    <t>UPS-1402-RNPN</t>
  </si>
  <si>
    <t>UPS-1403-RNPN</t>
  </si>
  <si>
    <t>UPS-1404-RNPN</t>
  </si>
  <si>
    <t>UPS-1405-RNPN</t>
  </si>
  <si>
    <t>UPS-1406-RNPN</t>
  </si>
  <si>
    <t>UPS-1407-RNPN</t>
  </si>
  <si>
    <t>UPS-1408-RNPN</t>
  </si>
  <si>
    <t>UPS-1409-RNPN</t>
  </si>
  <si>
    <t>UPS-1410-RNPN</t>
  </si>
  <si>
    <t>UPS-1411-RNPN</t>
  </si>
  <si>
    <t>UPS-1412-RNPN</t>
  </si>
  <si>
    <t>UPS-1413-RNPN</t>
  </si>
  <si>
    <t>UPS-1414-RNPN</t>
  </si>
  <si>
    <t>UPS-1415-RNPN</t>
  </si>
  <si>
    <t>UPS-1416-RNPN</t>
  </si>
  <si>
    <t>UPS-1417-RNPN</t>
  </si>
  <si>
    <t>UPS-1418-RNPN</t>
  </si>
  <si>
    <t>UPS-1419-RNPN</t>
  </si>
  <si>
    <t>UPS-1420-RNPN</t>
  </si>
  <si>
    <t>UPS-1421-RNPN</t>
  </si>
  <si>
    <t>UPS-1422-RNPN</t>
  </si>
  <si>
    <t>UPS-1423-RNPN</t>
  </si>
  <si>
    <t>UPS-1424-RNPN</t>
  </si>
  <si>
    <t>UPS-1425-RNPN</t>
  </si>
  <si>
    <t>UPS-1426-RNPN</t>
  </si>
  <si>
    <t>UPS-1427-RNPN</t>
  </si>
  <si>
    <t>UPS-1428-RNPN</t>
  </si>
  <si>
    <t>UPS-1429-RNPN</t>
  </si>
  <si>
    <t>UPS-1430-RNPN</t>
  </si>
  <si>
    <t>UPS-1431-RNPN</t>
  </si>
  <si>
    <t>UPS-1432-RNPN</t>
  </si>
  <si>
    <t>UPS-1433-RNPN</t>
  </si>
  <si>
    <t>UPS-1434-RNPN</t>
  </si>
  <si>
    <t>UPS-1435-RNPN</t>
  </si>
  <si>
    <t>UPS-1436-RNPN</t>
  </si>
  <si>
    <t>UPS-1437-RNPN</t>
  </si>
  <si>
    <t>UPS-1438-RNPN</t>
  </si>
  <si>
    <t>UPS-1439-RNPN</t>
  </si>
  <si>
    <t>UPS-1440-RNPN</t>
  </si>
  <si>
    <t>UPS-1441-RNPN</t>
  </si>
  <si>
    <t>UPS-1442-RNPN</t>
  </si>
  <si>
    <t>UPS-1443-RNPN</t>
  </si>
  <si>
    <t>UPS-1444-RNPN</t>
  </si>
  <si>
    <t>UPS-1445-RNPN</t>
  </si>
  <si>
    <t>UPS-1446-RNPN</t>
  </si>
  <si>
    <t>UPS-1447-RNPN</t>
  </si>
  <si>
    <t>UPS-1448-RNPN</t>
  </si>
  <si>
    <t>UPS-1449-RNPN</t>
  </si>
  <si>
    <t>UPS-1450-RNPN</t>
  </si>
  <si>
    <t>UPS-1451-RNPN</t>
  </si>
  <si>
    <t>UPS-1452-RNPN</t>
  </si>
  <si>
    <t>UPS-1453-RNPN</t>
  </si>
  <si>
    <t>UPS-1454-RNPN</t>
  </si>
  <si>
    <t>UPS-1455-RNPN</t>
  </si>
  <si>
    <t>UPS-1456-RNPN</t>
  </si>
  <si>
    <t>UPS-1457-RNPN</t>
  </si>
  <si>
    <t>UPS-1458-RNPN</t>
  </si>
  <si>
    <t>UPS-1459-RNPN</t>
  </si>
  <si>
    <t>UPS-1460-RNPN</t>
  </si>
  <si>
    <t>UPS-1461-RNPN</t>
  </si>
  <si>
    <t>UPS-1462-RNPN</t>
  </si>
  <si>
    <t>UPS-1463-RNPN</t>
  </si>
  <si>
    <t>UPS-1464-RNPN</t>
  </si>
  <si>
    <t>UPS-1465-RNPN</t>
  </si>
  <si>
    <t>UPS-1466-RNPN</t>
  </si>
  <si>
    <t>UPS-1467-RNPN</t>
  </si>
  <si>
    <t>UPS-1468-RNPN</t>
  </si>
  <si>
    <t>UPS-1469-RNPN</t>
  </si>
  <si>
    <t>UPS-1470-RNPN</t>
  </si>
  <si>
    <t>UPS-1471-RNPN</t>
  </si>
  <si>
    <t>UPS-1472-RNPN</t>
  </si>
  <si>
    <t>UPS-1473-RNPN</t>
  </si>
  <si>
    <t>UPS-1474-RNPN</t>
  </si>
  <si>
    <t>UPS-1475-RNPN</t>
  </si>
  <si>
    <t>UPS-1476-RNPN</t>
  </si>
  <si>
    <t>UPS-1477-RNPN</t>
  </si>
  <si>
    <t>UPS-1478-RNPN</t>
  </si>
  <si>
    <t>UPS-1479-RNPN</t>
  </si>
  <si>
    <t>UPS-1480-RNPN</t>
  </si>
  <si>
    <t>UPS-1481-RNPN</t>
  </si>
  <si>
    <t>UPS-1482-RNPN</t>
  </si>
  <si>
    <t>UPS-1483-RNPN</t>
  </si>
  <si>
    <t>UPS-1484-RNPN</t>
  </si>
  <si>
    <t>UPS-1485-RNPN</t>
  </si>
  <si>
    <t>UPS-1486-RNPN</t>
  </si>
  <si>
    <t>UPS-1487-RNPN</t>
  </si>
  <si>
    <t>UPS-1488-RNPN</t>
  </si>
  <si>
    <t>UPS-1489-RNPN</t>
  </si>
  <si>
    <t>UPS-1490-RNPN</t>
  </si>
  <si>
    <t>UPS-1491-RNPN</t>
  </si>
  <si>
    <t>UPS-1492-RNPN</t>
  </si>
  <si>
    <t>UPS-1493-RNPN</t>
  </si>
  <si>
    <t>UPS-1494-RNPN</t>
  </si>
  <si>
    <t>UPS-1495-RNPN</t>
  </si>
  <si>
    <t>UPS-1496-RNPN</t>
  </si>
  <si>
    <t>UPS-1497-RNPN</t>
  </si>
  <si>
    <t>UPS-1498-RNPN</t>
  </si>
  <si>
    <t>UPS-1499-RNPN</t>
  </si>
  <si>
    <t>UPS-1500-RNPN</t>
  </si>
  <si>
    <t>UPS-1501-RNPN</t>
  </si>
  <si>
    <t>UPS-1502-RNPN</t>
  </si>
  <si>
    <t>UPS-1503-RNPN</t>
  </si>
  <si>
    <t>UPS-1504-RNPN</t>
  </si>
  <si>
    <t>UPS-1505-RNPN</t>
  </si>
  <si>
    <t>UPS-1506-RNPN</t>
  </si>
  <si>
    <t>UPS-1507-RNPN</t>
  </si>
  <si>
    <t>UPS-1508-RNPN</t>
  </si>
  <si>
    <t>UPS-1509-RNPN</t>
  </si>
  <si>
    <t>UPS-1510-RNPN</t>
  </si>
  <si>
    <t>UPS-1511-RNPN</t>
  </si>
  <si>
    <t>UPS-1512-RNPN</t>
  </si>
  <si>
    <t>UPS-1513-RNPN</t>
  </si>
  <si>
    <t>UPS-1514-RNPN</t>
  </si>
  <si>
    <t>UPS-1515-RNPN</t>
  </si>
  <si>
    <t>UPS-1516-RNPN</t>
  </si>
  <si>
    <t>UPS-1517-RNPN</t>
  </si>
  <si>
    <t>UPS-1518-RNPN</t>
  </si>
  <si>
    <t>UPS-1519-RNPN</t>
  </si>
  <si>
    <t>UPS-1520-RNPN</t>
  </si>
  <si>
    <t>UPS-1521-RNPN</t>
  </si>
  <si>
    <t>UPS-1522-RNPN</t>
  </si>
  <si>
    <t>UPS-1523-RNPN</t>
  </si>
  <si>
    <t>UPS-1524-RNPN</t>
  </si>
  <si>
    <t>UPS-1525-RNPN</t>
  </si>
  <si>
    <t>UPS-1526-RNPN</t>
  </si>
  <si>
    <t>UPS-1527-RNPN</t>
  </si>
  <si>
    <t>UPS-1528-RNPN</t>
  </si>
  <si>
    <t>UPS-1529-RNPN</t>
  </si>
  <si>
    <t>UPS-1530-RNPN</t>
  </si>
  <si>
    <t>UPS-1531-RNPN</t>
  </si>
  <si>
    <t>UPS-1532-RNPN</t>
  </si>
  <si>
    <t>UPS-1533-RNPN</t>
  </si>
  <si>
    <t>UPS-1534-RNPN</t>
  </si>
  <si>
    <t>UPS-1535-RNPN</t>
  </si>
  <si>
    <t>UPS-1536-RNPN</t>
  </si>
  <si>
    <t>UPS-1537-RNPN</t>
  </si>
  <si>
    <t>UPS-1538-RNPN</t>
  </si>
  <si>
    <t>UPS-1539-RNPN</t>
  </si>
  <si>
    <t>UPS-1540-RNPN</t>
  </si>
  <si>
    <t>UPS-1541-RNPN</t>
  </si>
  <si>
    <t>UPS-1542-RNPN</t>
  </si>
  <si>
    <t>UPS-1543-RNPN</t>
  </si>
  <si>
    <t>UPS-1544-RNPN</t>
  </si>
  <si>
    <t>UPS-1545-RNPN</t>
  </si>
  <si>
    <t>UPS-1546-RNPN</t>
  </si>
  <si>
    <t>UPS-1547-RNPN</t>
  </si>
  <si>
    <t>UPS-1548-RNPN</t>
  </si>
  <si>
    <t>UPS-1549-RNPN</t>
  </si>
  <si>
    <t>UPS-1550-RNPN</t>
  </si>
  <si>
    <t>UPS-1551-RNPN</t>
  </si>
  <si>
    <t>UPS-1552-RNPN</t>
  </si>
  <si>
    <t>UPS-1553-RNPN</t>
  </si>
  <si>
    <t>UPS-1554-RNPN</t>
  </si>
  <si>
    <t>UPS-1555-RNPN</t>
  </si>
  <si>
    <t>UPS-1556-RNPN</t>
  </si>
  <si>
    <t>UPS-1557-RNPN</t>
  </si>
  <si>
    <t>UPS-1558-RNPN</t>
  </si>
  <si>
    <t>UPS-1559-RNPN</t>
  </si>
  <si>
    <t>UPS-1560-RNPN</t>
  </si>
  <si>
    <t>UPS-1561-RNPN</t>
  </si>
  <si>
    <t>UPS-1562-RNPN</t>
  </si>
  <si>
    <t>UPS-1563-RNPN</t>
  </si>
  <si>
    <t>UPS-1564-RNPN</t>
  </si>
  <si>
    <t>UPS-1565-RNPN</t>
  </si>
  <si>
    <t>UPS</t>
  </si>
  <si>
    <t>Contrato Bolpros No. 30813</t>
  </si>
  <si>
    <t>No. 0438</t>
  </si>
  <si>
    <t>ABRELEX</t>
  </si>
  <si>
    <t>AB-ES750C</t>
  </si>
  <si>
    <t>C1210523120117</t>
  </si>
  <si>
    <t>C1210523120118</t>
  </si>
  <si>
    <t>C1210523120119</t>
  </si>
  <si>
    <t>C1210523120120</t>
  </si>
  <si>
    <t>C1210523120125</t>
  </si>
  <si>
    <t>C1210523120126</t>
  </si>
  <si>
    <t>C1210523120127</t>
  </si>
  <si>
    <t>C1210523120128</t>
  </si>
  <si>
    <t>C1210523120129</t>
  </si>
  <si>
    <t>C1210523120130</t>
  </si>
  <si>
    <t>C1210523120131</t>
  </si>
  <si>
    <t>C1210523120132</t>
  </si>
  <si>
    <t>C1210523120173</t>
  </si>
  <si>
    <t>C1210523120174</t>
  </si>
  <si>
    <t>C1210523120175</t>
  </si>
  <si>
    <t>C1210523120176</t>
  </si>
  <si>
    <t>C1210523120793</t>
  </si>
  <si>
    <t>C1210523120794</t>
  </si>
  <si>
    <t>C1210523120795</t>
  </si>
  <si>
    <t>C1210523120796</t>
  </si>
  <si>
    <t>C1210523120809</t>
  </si>
  <si>
    <t>C1210523120810</t>
  </si>
  <si>
    <t>C1210523120811</t>
  </si>
  <si>
    <t>C1210523120812</t>
  </si>
  <si>
    <t>C1210523120813</t>
  </si>
  <si>
    <t>C1210523120814</t>
  </si>
  <si>
    <t>C1210523120815</t>
  </si>
  <si>
    <t>C1210523120816</t>
  </si>
  <si>
    <t>C1210523120821</t>
  </si>
  <si>
    <t>C1210523120822</t>
  </si>
  <si>
    <t>C1210523120823</t>
  </si>
  <si>
    <t>C1210523120824</t>
  </si>
  <si>
    <t>C1210523120833</t>
  </si>
  <si>
    <t>C1210523120834</t>
  </si>
  <si>
    <t>C1210523120835</t>
  </si>
  <si>
    <t>C1210523120836</t>
  </si>
  <si>
    <t>C1210523120837</t>
  </si>
  <si>
    <t>C1210523120838</t>
  </si>
  <si>
    <t>C1210523120839</t>
  </si>
  <si>
    <t>C1210523120840</t>
  </si>
  <si>
    <t>C1210523120961</t>
  </si>
  <si>
    <t>C1210523120962</t>
  </si>
  <si>
    <t>C1210523120963</t>
  </si>
  <si>
    <t>C1210523120964</t>
  </si>
  <si>
    <t>C1210523120988</t>
  </si>
  <si>
    <t>C1210523121009</t>
  </si>
  <si>
    <t>C1210523121010</t>
  </si>
  <si>
    <t>C1210523121011</t>
  </si>
  <si>
    <t>C1210523121012</t>
  </si>
  <si>
    <t>C1210523121545</t>
  </si>
  <si>
    <t>C1210523121546</t>
  </si>
  <si>
    <t>C1210523121547</t>
  </si>
  <si>
    <t>C1210523121548</t>
  </si>
  <si>
    <t>C1210523121549</t>
  </si>
  <si>
    <t>C1210523121550</t>
  </si>
  <si>
    <t>C1210523121551</t>
  </si>
  <si>
    <t>C1210523121552</t>
  </si>
  <si>
    <t>C1210523121553</t>
  </si>
  <si>
    <t>C1210523121554</t>
  </si>
  <si>
    <t>C1210523121555</t>
  </si>
  <si>
    <t>C1210523121556</t>
  </si>
  <si>
    <t>C1210523121565</t>
  </si>
  <si>
    <t>C1210523121566</t>
  </si>
  <si>
    <t>C1210523121567</t>
  </si>
  <si>
    <t>C1210523121568</t>
  </si>
  <si>
    <t>C1210523121569</t>
  </si>
  <si>
    <t>C1210523121570</t>
  </si>
  <si>
    <t>C1210523121571</t>
  </si>
  <si>
    <t>C1210523121572</t>
  </si>
  <si>
    <t>C1210523121573</t>
  </si>
  <si>
    <t>C1210523121574</t>
  </si>
  <si>
    <t>C1210523121575</t>
  </si>
  <si>
    <t>C1210523121576</t>
  </si>
  <si>
    <t>C1210523121577</t>
  </si>
  <si>
    <t>C1210523121578</t>
  </si>
  <si>
    <t>C1210523121579</t>
  </si>
  <si>
    <t>C1210523121580</t>
  </si>
  <si>
    <t>C1210523121581</t>
  </si>
  <si>
    <t>C1210523121582</t>
  </si>
  <si>
    <t>C1210523121583</t>
  </si>
  <si>
    <t>C1210523121584</t>
  </si>
  <si>
    <t>C1210523121601</t>
  </si>
  <si>
    <t>C1210523121602</t>
  </si>
  <si>
    <t>C1210523121603</t>
  </si>
  <si>
    <t>C1210523121604</t>
  </si>
  <si>
    <t>C1210523121605</t>
  </si>
  <si>
    <t>C1210523121606</t>
  </si>
  <si>
    <t>C1210523121607</t>
  </si>
  <si>
    <t>C1210523121608</t>
  </si>
  <si>
    <t>C1210523121637</t>
  </si>
  <si>
    <t>C1210523121638</t>
  </si>
  <si>
    <t>C1210523121639</t>
  </si>
  <si>
    <t>C1210523121640</t>
  </si>
  <si>
    <t>C1210523121773</t>
  </si>
  <si>
    <t>C1210523121774</t>
  </si>
  <si>
    <t>C1210523121775</t>
  </si>
  <si>
    <t>C1210523121776</t>
  </si>
  <si>
    <t>C1210523121977</t>
  </si>
  <si>
    <t>C1210523121978</t>
  </si>
  <si>
    <t>C1210523121979</t>
  </si>
  <si>
    <t>C1210523121980</t>
  </si>
  <si>
    <t>C1210523122014</t>
  </si>
  <si>
    <t>C1210523122017</t>
  </si>
  <si>
    <t>C1210523122018</t>
  </si>
  <si>
    <t>C1210523122019</t>
  </si>
  <si>
    <t>C1210523122020</t>
  </si>
  <si>
    <t>C1210523122037</t>
  </si>
  <si>
    <t>C1210523122038</t>
  </si>
  <si>
    <t>C1210523122039</t>
  </si>
  <si>
    <t>C1210523122040</t>
  </si>
  <si>
    <t>C1210523122049</t>
  </si>
  <si>
    <t>C1210523122050</t>
  </si>
  <si>
    <t>C1210523122051</t>
  </si>
  <si>
    <t>C1210523122052</t>
  </si>
  <si>
    <t>C1210523122057</t>
  </si>
  <si>
    <t>C1210523122058</t>
  </si>
  <si>
    <t>C1210523122059</t>
  </si>
  <si>
    <t>C1210523122060</t>
  </si>
  <si>
    <t>C1210523122061</t>
  </si>
  <si>
    <t>C1210523122062</t>
  </si>
  <si>
    <t>C1210523122063</t>
  </si>
  <si>
    <t>C1210523122064</t>
  </si>
  <si>
    <t>C1210523122069</t>
  </si>
  <si>
    <t>C1210523122070</t>
  </si>
  <si>
    <t>C1210523122071</t>
  </si>
  <si>
    <t>C1210523122072</t>
  </si>
  <si>
    <t>C1210523122073</t>
  </si>
  <si>
    <t>C1210523122074</t>
  </si>
  <si>
    <t>C1210523122075</t>
  </si>
  <si>
    <t>C1210523122076</t>
  </si>
  <si>
    <t>C1210523122077</t>
  </si>
  <si>
    <t>C1210523122078</t>
  </si>
  <si>
    <t>C1210523122079</t>
  </si>
  <si>
    <t>C1210523122080</t>
  </si>
  <si>
    <t>C1210523122081</t>
  </si>
  <si>
    <t>C1210523122082</t>
  </si>
  <si>
    <t>C1210523122083</t>
  </si>
  <si>
    <t>C1210523122084</t>
  </si>
  <si>
    <t>C1210523122085</t>
  </si>
  <si>
    <t>C1210523122086</t>
  </si>
  <si>
    <t>C1210523122087</t>
  </si>
  <si>
    <t>C1210523122088</t>
  </si>
  <si>
    <t>C1210523122089</t>
  </si>
  <si>
    <t>C1210523122090</t>
  </si>
  <si>
    <t>C1210523122091</t>
  </si>
  <si>
    <t>C1210523122092</t>
  </si>
  <si>
    <t>C1210523122093</t>
  </si>
  <si>
    <t>C1210523122094</t>
  </si>
  <si>
    <t>C1210523122095</t>
  </si>
  <si>
    <t>C1210523122096</t>
  </si>
  <si>
    <t>C1210523122097</t>
  </si>
  <si>
    <t>C1210523122098</t>
  </si>
  <si>
    <t>C1210523122099</t>
  </si>
  <si>
    <t>C1210523122100</t>
  </si>
  <si>
    <t>C1210523122101</t>
  </si>
  <si>
    <t>C1210523122102</t>
  </si>
  <si>
    <t>C1210523122103</t>
  </si>
  <si>
    <t>C1210523122104</t>
  </si>
  <si>
    <t>C1210523122105</t>
  </si>
  <si>
    <t>C1210523122106</t>
  </si>
  <si>
    <t>C1210523122107</t>
  </si>
  <si>
    <t>C1210523122108</t>
  </si>
  <si>
    <t>C1210523122109</t>
  </si>
  <si>
    <t>C1210523122110</t>
  </si>
  <si>
    <t>C1210523122111</t>
  </si>
  <si>
    <t>C1210523122112</t>
  </si>
  <si>
    <t>C1210523122113</t>
  </si>
  <si>
    <t>C1210523122114</t>
  </si>
  <si>
    <t>C1210523122115</t>
  </si>
  <si>
    <t>C1210523122116</t>
  </si>
  <si>
    <t>C1210523122117</t>
  </si>
  <si>
    <t>C1210523122118</t>
  </si>
  <si>
    <t>C1210523122119</t>
  </si>
  <si>
    <t>C1210523122120</t>
  </si>
  <si>
    <t>C1210523122121</t>
  </si>
  <si>
    <t>C1210523122122</t>
  </si>
  <si>
    <t>C1210523122123</t>
  </si>
  <si>
    <t>C1210523122124</t>
  </si>
  <si>
    <t>C1210523122129</t>
  </si>
  <si>
    <t>C1210523122130</t>
  </si>
  <si>
    <t>C1210523122131</t>
  </si>
  <si>
    <t>C1210523122132</t>
  </si>
  <si>
    <t>C1210523122137</t>
  </si>
  <si>
    <t>C1210523122138</t>
  </si>
  <si>
    <t>C1210523122139</t>
  </si>
  <si>
    <t>C1210523122140</t>
  </si>
  <si>
    <t>C1210523122141</t>
  </si>
  <si>
    <t>C1210523122142</t>
  </si>
  <si>
    <t>C1210523122143</t>
  </si>
  <si>
    <t>C1210523122144</t>
  </si>
  <si>
    <t>C1210523122145</t>
  </si>
  <si>
    <t>C1210523122146</t>
  </si>
  <si>
    <t>C1210523122147</t>
  </si>
  <si>
    <t>C1210523122148</t>
  </si>
  <si>
    <t>C1210523122149</t>
  </si>
  <si>
    <t>C1210523122150</t>
  </si>
  <si>
    <t>C1210523122151</t>
  </si>
  <si>
    <t>C1210523122152</t>
  </si>
  <si>
    <t>C1210523122153</t>
  </si>
  <si>
    <t>C1210523122154</t>
  </si>
  <si>
    <t>C1210523122155</t>
  </si>
  <si>
    <t>C1210523122156</t>
  </si>
  <si>
    <t>C1210523122161</t>
  </si>
  <si>
    <t>C1210523122162</t>
  </si>
  <si>
    <t>C1210523122163</t>
  </si>
  <si>
    <t>C1210523122164</t>
  </si>
  <si>
    <t>C1210523122169</t>
  </si>
  <si>
    <t>C1210523122170</t>
  </si>
  <si>
    <t>C1210523122171</t>
  </si>
  <si>
    <t>C1210523122172</t>
  </si>
  <si>
    <t>C1210523122181</t>
  </si>
  <si>
    <t>C1210523122182</t>
  </si>
  <si>
    <t>C1210523122183</t>
  </si>
  <si>
    <t>C1210523122184</t>
  </si>
  <si>
    <t>C1210523122185</t>
  </si>
  <si>
    <t>C1210523122186</t>
  </si>
  <si>
    <t>C1210523122187</t>
  </si>
  <si>
    <t>C1210523122225</t>
  </si>
  <si>
    <t>C1210523122226</t>
  </si>
  <si>
    <t>C1210523122227</t>
  </si>
  <si>
    <t>C1210523122228</t>
  </si>
  <si>
    <t>C1210523122257</t>
  </si>
  <si>
    <t>C1210523122258</t>
  </si>
  <si>
    <t>C1210523122259</t>
  </si>
  <si>
    <t>C1210523122260</t>
  </si>
  <si>
    <t>C1210523122265</t>
  </si>
  <si>
    <t>C1210523122266</t>
  </si>
  <si>
    <t>C1210523122267</t>
  </si>
  <si>
    <t>C1210523122268</t>
  </si>
  <si>
    <t>C1210523122269</t>
  </si>
  <si>
    <t>C1210523122270</t>
  </si>
  <si>
    <t>C1210523122271</t>
  </si>
  <si>
    <t>C1210523122272</t>
  </si>
  <si>
    <t>C1210523122377</t>
  </si>
  <si>
    <t>C1210523122378</t>
  </si>
  <si>
    <t>C1210523122379</t>
  </si>
  <si>
    <t>C1210523122380</t>
  </si>
  <si>
    <t>C1210523122413</t>
  </si>
  <si>
    <t>C1210523122415</t>
  </si>
  <si>
    <t>C1210523122416</t>
  </si>
  <si>
    <t>C1210523122417</t>
  </si>
  <si>
    <t>C1210523122418</t>
  </si>
  <si>
    <t>C1210523122419</t>
  </si>
  <si>
    <t>C1210523122420</t>
  </si>
  <si>
    <t>C1210523122421</t>
  </si>
  <si>
    <t>C1210523122422</t>
  </si>
  <si>
    <t>C1210523122423</t>
  </si>
  <si>
    <t>C1210523122424</t>
  </si>
  <si>
    <t>C1210523122425</t>
  </si>
  <si>
    <t>C1210523122426</t>
  </si>
  <si>
    <t>C1210523122427</t>
  </si>
  <si>
    <t>C1210523122428</t>
  </si>
  <si>
    <t>C1210523122429</t>
  </si>
  <si>
    <t>C1210523122430</t>
  </si>
  <si>
    <t>C1210523122431</t>
  </si>
  <si>
    <t>C1210523122432</t>
  </si>
  <si>
    <t>C1210523122433</t>
  </si>
  <si>
    <t>C1210523122434</t>
  </si>
  <si>
    <t>C1210523122435</t>
  </si>
  <si>
    <t>C1210523122436</t>
  </si>
  <si>
    <t>C1210523122437</t>
  </si>
  <si>
    <t>C1210523122438</t>
  </si>
  <si>
    <t>C1210523122439</t>
  </si>
  <si>
    <t>C1210523122440</t>
  </si>
  <si>
    <t>C1210523122441</t>
  </si>
  <si>
    <t>C1210523122442</t>
  </si>
  <si>
    <t>C1210523122443</t>
  </si>
  <si>
    <t>C1210523122444</t>
  </si>
  <si>
    <t>C1210523122445</t>
  </si>
  <si>
    <t>C1210523122446</t>
  </si>
  <si>
    <t>C1210523122447</t>
  </si>
  <si>
    <t>C1210523122448</t>
  </si>
  <si>
    <t>C1210523122453</t>
  </si>
  <si>
    <t>C1210523122454</t>
  </si>
  <si>
    <t>C1210523122455</t>
  </si>
  <si>
    <t>C1210523122456</t>
  </si>
  <si>
    <t>C1210523122457</t>
  </si>
  <si>
    <t>C1210523122458</t>
  </si>
  <si>
    <t>C1210523122459</t>
  </si>
  <si>
    <t>C1210523122460</t>
  </si>
  <si>
    <t>C1210523122461</t>
  </si>
  <si>
    <t>C1210523122462</t>
  </si>
  <si>
    <t>C1210523122463</t>
  </si>
  <si>
    <t>C1210523122464</t>
  </si>
  <si>
    <t>C1210523122469</t>
  </si>
  <si>
    <t>C1210523122470</t>
  </si>
  <si>
    <t>C1210523122471</t>
  </si>
  <si>
    <t>C1210523122472</t>
  </si>
  <si>
    <t>C1210523122473</t>
  </si>
  <si>
    <t>C1210523122474</t>
  </si>
  <si>
    <t>C1210523122475</t>
  </si>
  <si>
    <t>C1210523122476</t>
  </si>
  <si>
    <t>C1210523123901</t>
  </si>
  <si>
    <t>C1210523123902</t>
  </si>
  <si>
    <t>C1210523123903</t>
  </si>
  <si>
    <t>C1210523123904</t>
  </si>
  <si>
    <t>C1210523123905</t>
  </si>
  <si>
    <t>C1210523123906</t>
  </si>
  <si>
    <t>C1210523123907</t>
  </si>
  <si>
    <t>C1210523123908</t>
  </si>
  <si>
    <t>C1210523123913</t>
  </si>
  <si>
    <t>C1210523123914</t>
  </si>
  <si>
    <t>C1210523123915</t>
  </si>
  <si>
    <t>C1210523123916</t>
  </si>
  <si>
    <t>C1210523123917</t>
  </si>
  <si>
    <t>C1210523123918</t>
  </si>
  <si>
    <t>C1210523123919</t>
  </si>
  <si>
    <t>C1210523123920</t>
  </si>
  <si>
    <t>C1210523123929</t>
  </si>
  <si>
    <t>C1210523123930</t>
  </si>
  <si>
    <t>C1210523123931</t>
  </si>
  <si>
    <t>C1210523123932</t>
  </si>
  <si>
    <t>C1210523123933</t>
  </si>
  <si>
    <t>C1210523123934</t>
  </si>
  <si>
    <t>C1210523123935</t>
  </si>
  <si>
    <t>C1210523123936</t>
  </si>
  <si>
    <t>C1210523123937</t>
  </si>
  <si>
    <t>C1210523123938</t>
  </si>
  <si>
    <t>C1210523123939</t>
  </si>
  <si>
    <t>C1210523123940</t>
  </si>
  <si>
    <t>C1210523123945</t>
  </si>
  <si>
    <t>C1210523123946</t>
  </si>
  <si>
    <t>C1210523123947</t>
  </si>
  <si>
    <t>C1210523123948</t>
  </si>
  <si>
    <t>C1210523123949</t>
  </si>
  <si>
    <t>C1210523123950</t>
  </si>
  <si>
    <t>C1210523123951</t>
  </si>
  <si>
    <t>C1210523123952</t>
  </si>
  <si>
    <t>C1210523123953</t>
  </si>
  <si>
    <t>C1210523123954</t>
  </si>
  <si>
    <t>C1210523123955</t>
  </si>
  <si>
    <t>C1210523123956</t>
  </si>
  <si>
    <t>C1210523123957</t>
  </si>
  <si>
    <t>C1210523123958</t>
  </si>
  <si>
    <t>C1210523123959</t>
  </si>
  <si>
    <t>C1210523123960</t>
  </si>
  <si>
    <t>C1210523123961</t>
  </si>
  <si>
    <t>C1210523123962</t>
  </si>
  <si>
    <t>C1210523123963</t>
  </si>
  <si>
    <t>C1210523123964</t>
  </si>
  <si>
    <t>C1210523123965</t>
  </si>
  <si>
    <t>C1210523123966</t>
  </si>
  <si>
    <t>C1210523123967</t>
  </si>
  <si>
    <t>C1210523123968</t>
  </si>
  <si>
    <t>C1210523123969</t>
  </si>
  <si>
    <t>C1210523123970</t>
  </si>
  <si>
    <t>C1210523123971</t>
  </si>
  <si>
    <t>C1210523123972</t>
  </si>
  <si>
    <t>C1210523123973</t>
  </si>
  <si>
    <t>C1210523123974</t>
  </si>
  <si>
    <t>C1210523123975</t>
  </si>
  <si>
    <t>C1210523123976</t>
  </si>
  <si>
    <t>C1210523123977</t>
  </si>
  <si>
    <t>C1210523123978</t>
  </si>
  <si>
    <t>C1210523123979</t>
  </si>
  <si>
    <t>C1210523123980</t>
  </si>
  <si>
    <t>C1210523123985</t>
  </si>
  <si>
    <t>C1210523123986</t>
  </si>
  <si>
    <t>C1210523123987</t>
  </si>
  <si>
    <t>C1210523123988</t>
  </si>
  <si>
    <t>C1210523123989</t>
  </si>
  <si>
    <t>C1210523123990</t>
  </si>
  <si>
    <t>C1210523123991</t>
  </si>
  <si>
    <t>C1210523123992</t>
  </si>
  <si>
    <t>C1210523123993</t>
  </si>
  <si>
    <t>C1210523123994</t>
  </si>
  <si>
    <t>C1210523123995</t>
  </si>
  <si>
    <t>C1210523123996</t>
  </si>
  <si>
    <t>C1210523123997</t>
  </si>
  <si>
    <t>C1210523123998</t>
  </si>
  <si>
    <t>C1210523123999</t>
  </si>
  <si>
    <t>C1210523124000</t>
  </si>
  <si>
    <t>C1210523124005</t>
  </si>
  <si>
    <t>C1210523124006</t>
  </si>
  <si>
    <t>C1210523124007</t>
  </si>
  <si>
    <t>C1210523124008</t>
  </si>
  <si>
    <t>C1210523124009</t>
  </si>
  <si>
    <t>C1210523124010</t>
  </si>
  <si>
    <t>C1210523124011</t>
  </si>
  <si>
    <t>C1210523124012</t>
  </si>
  <si>
    <t>C1210523124013</t>
  </si>
  <si>
    <t>C1210523124014</t>
  </si>
  <si>
    <t>C1210523124015</t>
  </si>
  <si>
    <t>C1210523124016</t>
  </si>
  <si>
    <t>C1210523124017</t>
  </si>
  <si>
    <t>C1210523124018</t>
  </si>
  <si>
    <t>C1210523124019</t>
  </si>
  <si>
    <t>C1210523124020</t>
  </si>
  <si>
    <t>C1210523124021</t>
  </si>
  <si>
    <t>C1210523124022</t>
  </si>
  <si>
    <t>C1210523124023</t>
  </si>
  <si>
    <t>C1210523124024</t>
  </si>
  <si>
    <t>C1210523124025</t>
  </si>
  <si>
    <t>C1210523124026</t>
  </si>
  <si>
    <t>C1210523124027</t>
  </si>
  <si>
    <t>C1210523124028</t>
  </si>
  <si>
    <t>C1210523124029</t>
  </si>
  <si>
    <t>C1210523124030</t>
  </si>
  <si>
    <t>C1210523124031</t>
  </si>
  <si>
    <t>C1210523124032</t>
  </si>
  <si>
    <t>COMPRA DE 400 UPS PARA EQUIPOS INFORMATICOS EN DIFERENTES UNIDADES DEL RNPN</t>
  </si>
  <si>
    <t>AIRE ACONDICIONADO (2 TON)</t>
  </si>
  <si>
    <t>AIR-0204-RNPN</t>
  </si>
  <si>
    <t>AIR-0205-RNPN</t>
  </si>
  <si>
    <t>AIR-0206-RNPN</t>
  </si>
  <si>
    <t>AIR-0207-RNPN</t>
  </si>
  <si>
    <t>AIR-0208-RNPN</t>
  </si>
  <si>
    <t>AIR-0209-RNPN</t>
  </si>
  <si>
    <t>AIR-0210-RNPN</t>
  </si>
  <si>
    <t>AIR-0211-RNPN</t>
  </si>
  <si>
    <t>AIR-0212-RNPN</t>
  </si>
  <si>
    <t>AIR-0213-RNPN</t>
  </si>
  <si>
    <t>AIR-0214-RNPN</t>
  </si>
  <si>
    <t>AIR-0215-RNPN</t>
  </si>
  <si>
    <t>AIRE ACONDICIONADO (1 TON)</t>
  </si>
  <si>
    <t>AIR-0216-RNPN</t>
  </si>
  <si>
    <t>AIR-0217-RNPN</t>
  </si>
  <si>
    <t>AIR-0218-RNPN</t>
  </si>
  <si>
    <t>AIR-0219-RNPN</t>
  </si>
  <si>
    <t>AIR-0220-RNPN</t>
  </si>
  <si>
    <t>AIR-0221-RNPN</t>
  </si>
  <si>
    <t>AIR-0222-RNPN</t>
  </si>
  <si>
    <t>AIR-0223-RNPN</t>
  </si>
  <si>
    <t>AIRE ACONDICIONADO (5 TON)</t>
  </si>
  <si>
    <t>AIR-0224-RNPN</t>
  </si>
  <si>
    <t>AIR-0225-RNPN</t>
  </si>
  <si>
    <t>AIR-0226-RNPN</t>
  </si>
  <si>
    <t>AIR-0227-RNPN</t>
  </si>
  <si>
    <t>AIR-0228-RNPN</t>
  </si>
  <si>
    <t>AIR-0229-RNPN</t>
  </si>
  <si>
    <t>AIR-0230-RNPN</t>
  </si>
  <si>
    <t>AIR-0231-RNPN</t>
  </si>
  <si>
    <t>AIR-0232-RNPN</t>
  </si>
  <si>
    <t>AIR-0233-RNPN</t>
  </si>
  <si>
    <t>AIR-0234-RNPN</t>
  </si>
  <si>
    <t>AIR-0235-RNPN</t>
  </si>
  <si>
    <t>AIR-0236-RNPN</t>
  </si>
  <si>
    <t>AIR-0237-RNPN</t>
  </si>
  <si>
    <t>AIR-0238-RNPN</t>
  </si>
  <si>
    <t>AIR-0239-RNPN</t>
  </si>
  <si>
    <t>AIR-0240-RNPN</t>
  </si>
  <si>
    <t>AIR-0241-RNPN</t>
  </si>
  <si>
    <t>AIR-0242-RNPN</t>
  </si>
  <si>
    <t>AIR-0243-RNPN</t>
  </si>
  <si>
    <t>AIR-0244-RNPN</t>
  </si>
  <si>
    <t>AIR-0245-RNPN</t>
  </si>
  <si>
    <t>AIR-0246-RNPN</t>
  </si>
  <si>
    <t>AIR-0247-RNPN</t>
  </si>
  <si>
    <t>AIR-0248-RNPN</t>
  </si>
  <si>
    <t>AIR-0249-RNPN</t>
  </si>
  <si>
    <t>AIR-0250-RNPN</t>
  </si>
  <si>
    <t>AIR-0251-RNPN</t>
  </si>
  <si>
    <t>AIR-0252-RNPN</t>
  </si>
  <si>
    <t>AIRE ACONDICIONADO (1.5 TON)</t>
  </si>
  <si>
    <t>AIR-0253-RNPN</t>
  </si>
  <si>
    <t>AIR-0254-RNPN</t>
  </si>
  <si>
    <t>AIR-0255-RNPN</t>
  </si>
  <si>
    <t xml:space="preserve">PROCLIMA S.A. DE C.V. </t>
  </si>
  <si>
    <t>5870</t>
  </si>
  <si>
    <t>No. 0017</t>
  </si>
  <si>
    <t>CONFORTSTAR</t>
  </si>
  <si>
    <t>540K246650536290130139</t>
  </si>
  <si>
    <t>CIP24CD(I)</t>
  </si>
  <si>
    <t>540J375330736080130018</t>
  </si>
  <si>
    <t>540H693170535150130019</t>
  </si>
  <si>
    <t>540K246650536290130047</t>
  </si>
  <si>
    <t>540K246650536290130040</t>
  </si>
  <si>
    <t>540J375330736080130021</t>
  </si>
  <si>
    <t>540J375330736080130016</t>
  </si>
  <si>
    <t>540K246650536290130003</t>
  </si>
  <si>
    <t>540K246650536290130050</t>
  </si>
  <si>
    <t>540K246650536290130127</t>
  </si>
  <si>
    <t>540J375330736080130025</t>
  </si>
  <si>
    <t>540J375330736080130020</t>
  </si>
  <si>
    <t>TRANE</t>
  </si>
  <si>
    <t>2326H5106A</t>
  </si>
  <si>
    <t>4MXX6536G1000AA</t>
  </si>
  <si>
    <t>2326H5096A</t>
  </si>
  <si>
    <t>2326H5122A</t>
  </si>
  <si>
    <t>2326H5119A</t>
  </si>
  <si>
    <t>2326H5098A</t>
  </si>
  <si>
    <t>2326H5094A</t>
  </si>
  <si>
    <t>2326H5109A</t>
  </si>
  <si>
    <t>2326H5116A</t>
  </si>
  <si>
    <t>2326H5066A</t>
  </si>
  <si>
    <t>4MXX6560G1000AA</t>
  </si>
  <si>
    <t>2326H5064A</t>
  </si>
  <si>
    <t>2326H5033A</t>
  </si>
  <si>
    <t>2229H5120A</t>
  </si>
  <si>
    <t>2229H5107A</t>
  </si>
  <si>
    <t>2229H5117A</t>
  </si>
  <si>
    <t>2143H5067A</t>
  </si>
  <si>
    <t>2209H5178A</t>
  </si>
  <si>
    <t>2209H5184A</t>
  </si>
  <si>
    <t>2229H5074A</t>
  </si>
  <si>
    <t>2323H5200A</t>
  </si>
  <si>
    <t>2323H5275A</t>
  </si>
  <si>
    <t>2323H5260A</t>
  </si>
  <si>
    <t>2323H5262A</t>
  </si>
  <si>
    <t>2323H5169A</t>
  </si>
  <si>
    <t>2323H5199A</t>
  </si>
  <si>
    <t>2323H5271A</t>
  </si>
  <si>
    <t>2323H5157A</t>
  </si>
  <si>
    <t>2323H5225A</t>
  </si>
  <si>
    <t>INVARIABLE S.A. DE C.V.</t>
  </si>
  <si>
    <t>No. 0323 Y  No. 0324</t>
  </si>
  <si>
    <t>5871</t>
  </si>
  <si>
    <t>COMFORTSTAR</t>
  </si>
  <si>
    <t>540K246670138030130116</t>
  </si>
  <si>
    <t>CIP12CD (I)</t>
  </si>
  <si>
    <t>540K246660137200130295</t>
  </si>
  <si>
    <t>540K246660137200130685</t>
  </si>
  <si>
    <t>540K246660137200130044</t>
  </si>
  <si>
    <t>540K246660137200130083</t>
  </si>
  <si>
    <t>540K246660137200130076</t>
  </si>
  <si>
    <t>540K246660137200130043</t>
  </si>
  <si>
    <t>540K246660137200130085</t>
  </si>
  <si>
    <t>540H693110531280170223</t>
  </si>
  <si>
    <t>540K246660137200130266</t>
  </si>
  <si>
    <t>ADINA</t>
  </si>
  <si>
    <t>153D1NP600ZP61600081</t>
  </si>
  <si>
    <t>AMAX-T-1820W-I</t>
  </si>
  <si>
    <t>153D1NP600ZP61600048</t>
  </si>
  <si>
    <t>153D1NP600ZP61600049</t>
  </si>
  <si>
    <t>COMPRA DE 13 AIRES ACONDICIONADOS PARA DIFERENTES OFICINAS DEL RNPN</t>
  </si>
  <si>
    <t>COMPRA DE 39 AIRES ACONDICIONADOS PARA DIFERENTES OFICINAS DEL RNPN</t>
  </si>
  <si>
    <t>COMPRA DE SISTEMA INTEGRAL DE ALARMAS DE DETECCIÓN DE SISMOS</t>
  </si>
  <si>
    <t>SISTEMA INTEGRAL DE ALARMA DE  DETECCION DE SISMOS</t>
  </si>
  <si>
    <t>SIAS-0001-RNPN</t>
  </si>
  <si>
    <t>SIDESICCO</t>
  </si>
  <si>
    <t>1906253</t>
  </si>
  <si>
    <t>V5</t>
  </si>
  <si>
    <t>D´FORCES SECURITY</t>
  </si>
  <si>
    <t>No. 0883</t>
  </si>
  <si>
    <t>5866</t>
  </si>
  <si>
    <t>Elaborado el 25 de abril de 2024</t>
  </si>
  <si>
    <t xml:space="preserve">Licda. Mayra Patricia Zúniga de Tejada </t>
  </si>
  <si>
    <t>Encarga del Departamento de Activo Fijo</t>
  </si>
  <si>
    <t>INVENTARIO DE BIENES CUYO VALOR EXCEDE LOS $ 20,000.00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</si>
</sst>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* #,##0.00\ [$€]_-;\-* #,##0.00\ [$€]_-;_-* &quot;-&quot;??\ [$€]_-;_-@"/>
    <numFmt numFmtId="167" formatCode="[$-C0A]dd\-mmm\-yy;@"/>
  </numFmts>
  <fonts count="39">
    <font>
      <sz val="10"/>
      <color rgb="FF000000"/>
      <name val="Arial"/>
      <charset val="134"/>
      <scheme val="minor"/>
    </font>
    <font>
      <b/>
      <sz val="16"/>
      <color rgb="FF000000"/>
      <name val="Calibri"/>
      <charset val="134"/>
    </font>
    <font>
      <b/>
      <sz val="14"/>
      <color theme="1"/>
      <name val="Calibri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6"/>
      <color theme="1"/>
      <name val="Calibri"/>
      <charset val="134"/>
    </font>
    <font>
      <sz val="10"/>
      <name val="Arial"/>
      <charset val="134"/>
      <scheme val="minor"/>
    </font>
    <font>
      <sz val="11"/>
      <color theme="1"/>
      <name val="Calibri"/>
      <charset val="134"/>
    </font>
    <font>
      <b/>
      <sz val="14"/>
      <color rgb="FF000000"/>
      <name val="Calibri"/>
      <charset val="134"/>
    </font>
    <font>
      <u/>
      <sz val="12"/>
      <color theme="10"/>
      <name val="Arial"/>
      <charset val="134"/>
    </font>
    <font>
      <u/>
      <sz val="16"/>
      <color theme="10"/>
      <name val="Arial"/>
      <charset val="134"/>
    </font>
    <font>
      <b/>
      <u/>
      <sz val="16"/>
      <color theme="10"/>
      <name val="Arial"/>
      <charset val="134"/>
    </font>
    <font>
      <u/>
      <sz val="10"/>
      <color theme="10"/>
      <name val="Arial"/>
      <charset val="134"/>
    </font>
    <font>
      <sz val="16"/>
      <color theme="1"/>
      <name val="Calibri"/>
      <charset val="134"/>
    </font>
    <font>
      <sz val="10"/>
      <color theme="1"/>
      <name val="Arial"/>
      <charset val="134"/>
    </font>
    <font>
      <sz val="9"/>
      <color theme="1"/>
      <name val="Calibri"/>
      <charset val="134"/>
    </font>
    <font>
      <b/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Arial"/>
      <charset val="134"/>
    </font>
    <font>
      <b/>
      <u/>
      <sz val="12"/>
      <color theme="10"/>
      <name val="Arial"/>
      <charset val="134"/>
    </font>
    <font>
      <sz val="9"/>
      <name val="Arial"/>
      <charset val="134"/>
      <scheme val="minor"/>
    </font>
    <font>
      <sz val="12"/>
      <name val="Calibri"/>
      <charset val="134"/>
    </font>
    <font>
      <sz val="11"/>
      <color theme="1"/>
      <name val="Arial"/>
      <charset val="254"/>
      <scheme val="minor"/>
    </font>
    <font>
      <b/>
      <sz val="18"/>
      <color theme="1"/>
      <name val="Arial"/>
      <charset val="134"/>
    </font>
    <font>
      <b/>
      <sz val="10"/>
      <color theme="1"/>
      <name val="Arial"/>
      <charset val="134"/>
    </font>
    <font>
      <sz val="16"/>
      <color theme="1"/>
      <name val="Arial"/>
      <charset val="134"/>
    </font>
    <font>
      <b/>
      <sz val="14"/>
      <color theme="1"/>
      <name val="Arial"/>
      <charset val="134"/>
    </font>
    <font>
      <sz val="10"/>
      <name val="SimSun"/>
      <charset val="134"/>
    </font>
    <font>
      <sz val="9"/>
      <name val="Arial"/>
      <charset val="254"/>
      <scheme val="minor"/>
    </font>
    <font>
      <sz val="8"/>
      <name val="Arial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Museo Sans 500"/>
      <family val="3"/>
    </font>
    <font>
      <sz val="24"/>
      <color rgb="FF000000"/>
      <name val="Museo Sans 500"/>
      <family val="3"/>
    </font>
    <font>
      <sz val="9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 applyFont="1" applyAlignment="1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1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166" fontId="4" fillId="4" borderId="7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166" fontId="4" fillId="4" borderId="9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166" fontId="4" fillId="4" borderId="10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" fontId="2" fillId="4" borderId="15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4" borderId="19" xfId="0" applyNumberFormat="1" applyFont="1" applyFill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166" fontId="4" fillId="4" borderId="18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 wrapText="1"/>
    </xf>
    <xf numFmtId="49" fontId="9" fillId="4" borderId="20" xfId="0" applyNumberFormat="1" applyFont="1" applyFill="1" applyBorder="1" applyAlignment="1">
      <alignment horizontal="center" vertical="center" wrapText="1"/>
    </xf>
    <xf numFmtId="14" fontId="3" fillId="4" borderId="9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49" fontId="9" fillId="4" borderId="21" xfId="0" applyNumberFormat="1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49" fontId="10" fillId="4" borderId="23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27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 wrapText="1"/>
    </xf>
    <xf numFmtId="14" fontId="4" fillId="4" borderId="10" xfId="0" applyNumberFormat="1" applyFont="1" applyFill="1" applyBorder="1" applyAlignment="1">
      <alignment horizontal="center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4" fontId="3" fillId="4" borderId="18" xfId="0" applyNumberFormat="1" applyFont="1" applyFill="1" applyBorder="1" applyAlignment="1">
      <alignment horizontal="center" vertical="center" wrapText="1"/>
    </xf>
    <xf numFmtId="165" fontId="4" fillId="4" borderId="18" xfId="0" applyNumberFormat="1" applyFont="1" applyFill="1" applyBorder="1" applyAlignment="1">
      <alignment horizontal="center" vertical="center" wrapText="1"/>
    </xf>
    <xf numFmtId="49" fontId="9" fillId="4" borderId="2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1" fontId="13" fillId="4" borderId="18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" fontId="13" fillId="0" borderId="1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49" fontId="9" fillId="4" borderId="31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49" fontId="11" fillId="4" borderId="23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14" fillId="0" borderId="9" xfId="0" applyFont="1" applyBorder="1"/>
    <xf numFmtId="49" fontId="9" fillId="0" borderId="9" xfId="0" applyNumberFormat="1" applyFont="1" applyBorder="1" applyAlignment="1">
      <alignment horizontal="center" vertical="center" wrapText="1"/>
    </xf>
    <xf numFmtId="1" fontId="5" fillId="4" borderId="0" xfId="0" applyNumberFormat="1" applyFont="1" applyFill="1" applyBorder="1" applyAlignment="1">
      <alignment horizontal="center" vertical="center" wrapText="1"/>
    </xf>
    <xf numFmtId="1" fontId="13" fillId="4" borderId="9" xfId="0" applyNumberFormat="1" applyFont="1" applyFill="1" applyBorder="1" applyAlignment="1">
      <alignment horizontal="center" vertical="center" wrapText="1"/>
    </xf>
    <xf numFmtId="1" fontId="5" fillId="4" borderId="32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4" fontId="3" fillId="4" borderId="33" xfId="0" applyNumberFormat="1" applyFont="1" applyFill="1" applyBorder="1" applyAlignment="1">
      <alignment horizontal="center" vertical="center" wrapText="1"/>
    </xf>
    <xf numFmtId="165" fontId="3" fillId="4" borderId="18" xfId="0" applyNumberFormat="1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14" fontId="3" fillId="4" borderId="34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14" fontId="9" fillId="4" borderId="20" xfId="0" applyNumberFormat="1" applyFont="1" applyFill="1" applyBorder="1" applyAlignment="1">
      <alignment horizontal="center" vertical="center" wrapText="1"/>
    </xf>
    <xf numFmtId="14" fontId="9" fillId="4" borderId="21" xfId="0" applyNumberFormat="1" applyFont="1" applyFill="1" applyBorder="1" applyAlignment="1">
      <alignment horizontal="center" vertical="center" wrapText="1"/>
    </xf>
    <xf numFmtId="14" fontId="9" fillId="0" borderId="22" xfId="0" applyNumberFormat="1" applyFont="1" applyBorder="1" applyAlignment="1">
      <alignment horizontal="center" vertical="center" wrapText="1"/>
    </xf>
    <xf numFmtId="14" fontId="9" fillId="4" borderId="22" xfId="0" applyNumberFormat="1" applyFont="1" applyFill="1" applyBorder="1" applyAlignment="1">
      <alignment horizontal="center" vertical="center" wrapText="1"/>
    </xf>
    <xf numFmtId="14" fontId="13" fillId="0" borderId="18" xfId="0" applyNumberFormat="1" applyFont="1" applyBorder="1" applyAlignment="1">
      <alignment horizontal="center" vertical="center" wrapText="1"/>
    </xf>
    <xf numFmtId="165" fontId="13" fillId="0" borderId="18" xfId="0" applyNumberFormat="1" applyFont="1" applyBorder="1" applyAlignment="1">
      <alignment horizontal="center" vertical="center" wrapText="1"/>
    </xf>
    <xf numFmtId="14" fontId="9" fillId="0" borderId="28" xfId="0" applyNumberFormat="1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49" fontId="16" fillId="4" borderId="9" xfId="0" applyNumberFormat="1" applyFont="1" applyFill="1" applyBorder="1" applyAlignment="1">
      <alignment horizontal="center" vertical="center" wrapText="1"/>
    </xf>
    <xf numFmtId="1" fontId="17" fillId="4" borderId="15" xfId="0" applyNumberFormat="1" applyFont="1" applyFill="1" applyBorder="1" applyAlignment="1">
      <alignment horizontal="center" vertical="center" wrapText="1"/>
    </xf>
    <xf numFmtId="14" fontId="18" fillId="4" borderId="9" xfId="0" applyNumberFormat="1" applyFont="1" applyFill="1" applyBorder="1" applyAlignment="1">
      <alignment horizontal="center"/>
    </xf>
    <xf numFmtId="8" fontId="4" fillId="4" borderId="36" xfId="0" applyNumberFormat="1" applyFont="1" applyFill="1" applyBorder="1" applyAlignment="1">
      <alignment horizontal="center" vertical="center" wrapText="1"/>
    </xf>
    <xf numFmtId="8" fontId="4" fillId="4" borderId="9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" fontId="17" fillId="0" borderId="15" xfId="0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49" fontId="4" fillId="4" borderId="41" xfId="0" applyNumberFormat="1" applyFont="1" applyFill="1" applyBorder="1" applyAlignment="1">
      <alignment horizontal="center" vertical="center" wrapText="1"/>
    </xf>
    <xf numFmtId="165" fontId="17" fillId="4" borderId="29" xfId="0" applyNumberFormat="1" applyFont="1" applyFill="1" applyBorder="1" applyAlignment="1">
      <alignment horizontal="center" vertical="center" wrapText="1"/>
    </xf>
    <xf numFmtId="49" fontId="19" fillId="4" borderId="42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4" fontId="9" fillId="0" borderId="43" xfId="0" applyNumberFormat="1" applyFont="1" applyBorder="1" applyAlignment="1">
      <alignment horizontal="center" vertical="center" wrapText="1"/>
    </xf>
    <xf numFmtId="165" fontId="17" fillId="0" borderId="30" xfId="0" applyNumberFormat="1" applyFont="1" applyBorder="1" applyAlignment="1">
      <alignment horizontal="center" vertical="center" wrapText="1"/>
    </xf>
    <xf numFmtId="49" fontId="19" fillId="0" borderId="44" xfId="0" applyNumberFormat="1" applyFont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center" vertical="center" wrapText="1"/>
    </xf>
    <xf numFmtId="49" fontId="19" fillId="4" borderId="23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0" fontId="4" fillId="4" borderId="45" xfId="0" applyFont="1" applyFill="1" applyBorder="1"/>
    <xf numFmtId="14" fontId="4" fillId="4" borderId="36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/>
    </xf>
    <xf numFmtId="8" fontId="4" fillId="0" borderId="36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20" fillId="0" borderId="45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49" fontId="21" fillId="0" borderId="45" xfId="0" applyNumberFormat="1" applyFont="1" applyFill="1" applyBorder="1" applyAlignment="1">
      <alignment horizontal="center" vertical="center" wrapText="1"/>
    </xf>
    <xf numFmtId="14" fontId="18" fillId="0" borderId="36" xfId="0" applyNumberFormat="1" applyFont="1" applyBorder="1" applyAlignment="1">
      <alignment horizontal="center"/>
    </xf>
    <xf numFmtId="164" fontId="22" fillId="0" borderId="45" xfId="0" applyNumberFormat="1" applyFont="1" applyFill="1" applyBorder="1" applyAlignment="1"/>
    <xf numFmtId="165" fontId="4" fillId="0" borderId="45" xfId="0" applyNumberFormat="1" applyFont="1" applyFill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center" vertical="center" wrapText="1"/>
    </xf>
    <xf numFmtId="49" fontId="11" fillId="0" borderId="47" xfId="0" applyNumberFormat="1" applyFont="1" applyFill="1" applyBorder="1" applyAlignment="1">
      <alignment horizontal="center" vertical="center" wrapText="1"/>
    </xf>
    <xf numFmtId="167" fontId="4" fillId="0" borderId="45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165" fontId="26" fillId="3" borderId="2" xfId="0" applyNumberFormat="1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165" fontId="4" fillId="4" borderId="49" xfId="0" applyNumberFormat="1" applyFont="1" applyFill="1" applyBorder="1" applyAlignment="1">
      <alignment horizontal="center" vertical="center" wrapText="1"/>
    </xf>
    <xf numFmtId="49" fontId="9" fillId="4" borderId="50" xfId="0" applyNumberFormat="1" applyFont="1" applyFill="1" applyBorder="1" applyAlignment="1">
      <alignment horizontal="center" vertical="center" wrapText="1"/>
    </xf>
    <xf numFmtId="165" fontId="4" fillId="4" borderId="47" xfId="0" applyNumberFormat="1" applyFont="1" applyFill="1" applyBorder="1" applyAlignment="1">
      <alignment horizontal="center" vertical="center" wrapText="1"/>
    </xf>
    <xf numFmtId="165" fontId="4" fillId="4" borderId="45" xfId="0" applyNumberFormat="1" applyFont="1" applyFill="1" applyBorder="1" applyAlignment="1">
      <alignment horizontal="center" vertical="center" wrapText="1"/>
    </xf>
    <xf numFmtId="8" fontId="30" fillId="4" borderId="36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6" borderId="45" xfId="0" applyFont="1" applyFill="1" applyBorder="1" applyAlignment="1">
      <alignment horizontal="center" vertical="center" wrapText="1"/>
    </xf>
    <xf numFmtId="49" fontId="20" fillId="7" borderId="45" xfId="0" applyNumberFormat="1" applyFont="1" applyFill="1" applyBorder="1" applyAlignment="1">
      <alignment horizontal="center" vertical="center" wrapText="1"/>
    </xf>
    <xf numFmtId="167" fontId="4" fillId="7" borderId="45" xfId="0" applyNumberFormat="1" applyFont="1" applyFill="1" applyBorder="1" applyAlignment="1">
      <alignment horizontal="center" vertical="center" wrapText="1"/>
    </xf>
    <xf numFmtId="165" fontId="4" fillId="7" borderId="45" xfId="0" applyNumberFormat="1" applyFont="1" applyFill="1" applyBorder="1" applyAlignment="1">
      <alignment horizontal="center" vertical="center" wrapText="1"/>
    </xf>
    <xf numFmtId="8" fontId="4" fillId="7" borderId="51" xfId="0" applyNumberFormat="1" applyFont="1" applyFill="1" applyBorder="1" applyAlignment="1">
      <alignment horizontal="center" vertical="center" wrapText="1"/>
    </xf>
    <xf numFmtId="8" fontId="4" fillId="6" borderId="45" xfId="0" applyNumberFormat="1" applyFont="1" applyFill="1" applyBorder="1" applyAlignment="1">
      <alignment horizontal="center" vertical="center" wrapText="1"/>
    </xf>
    <xf numFmtId="49" fontId="28" fillId="7" borderId="45" xfId="0" applyNumberFormat="1" applyFont="1" applyFill="1" applyBorder="1" applyAlignment="1">
      <alignment horizontal="center" vertical="center" wrapText="1"/>
    </xf>
    <xf numFmtId="49" fontId="28" fillId="7" borderId="48" xfId="0" applyNumberFormat="1" applyFont="1" applyFill="1" applyBorder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8" fontId="4" fillId="0" borderId="45" xfId="0" applyNumberFormat="1" applyFont="1" applyFill="1" applyBorder="1" applyAlignment="1">
      <alignment horizontal="center" vertical="center" wrapText="1"/>
    </xf>
    <xf numFmtId="49" fontId="31" fillId="0" borderId="45" xfId="0" applyNumberFormat="1" applyFont="1" applyFill="1" applyBorder="1" applyAlignment="1">
      <alignment horizontal="center" vertical="center" wrapText="1"/>
    </xf>
    <xf numFmtId="165" fontId="4" fillId="0" borderId="51" xfId="0" applyNumberFormat="1" applyFont="1" applyFill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center" vertical="center" wrapText="1"/>
    </xf>
    <xf numFmtId="49" fontId="35" fillId="2" borderId="45" xfId="0" applyNumberFormat="1" applyFont="1" applyFill="1" applyBorder="1" applyAlignment="1">
      <alignment horizontal="center" vertical="center" wrapText="1"/>
    </xf>
    <xf numFmtId="0" fontId="37" fillId="2" borderId="45" xfId="0" applyFont="1" applyFill="1" applyBorder="1" applyAlignment="1">
      <alignment horizontal="center" vertical="center" wrapText="1"/>
    </xf>
    <xf numFmtId="49" fontId="38" fillId="2" borderId="45" xfId="0" applyNumberFormat="1" applyFont="1" applyFill="1" applyBorder="1" applyAlignment="1">
      <alignment horizontal="center" vertical="center" wrapText="1"/>
    </xf>
    <xf numFmtId="165" fontId="31" fillId="0" borderId="45" xfId="0" applyNumberFormat="1" applyFont="1" applyBorder="1" applyAlignment="1">
      <alignment horizontal="center" vertical="center" wrapText="1"/>
    </xf>
    <xf numFmtId="49" fontId="20" fillId="0" borderId="54" xfId="0" applyNumberFormat="1" applyFont="1" applyFill="1" applyBorder="1" applyAlignment="1">
      <alignment horizontal="center" vertical="center" wrapText="1"/>
    </xf>
    <xf numFmtId="14" fontId="18" fillId="0" borderId="18" xfId="0" applyNumberFormat="1" applyFont="1" applyBorder="1" applyAlignment="1">
      <alignment horizontal="center"/>
    </xf>
    <xf numFmtId="164" fontId="22" fillId="0" borderId="54" xfId="0" applyNumberFormat="1" applyFont="1" applyFill="1" applyBorder="1" applyAlignment="1"/>
    <xf numFmtId="165" fontId="4" fillId="0" borderId="54" xfId="0" applyNumberFormat="1" applyFont="1" applyFill="1" applyBorder="1" applyAlignment="1">
      <alignment horizontal="center" vertical="center" wrapText="1"/>
    </xf>
    <xf numFmtId="8" fontId="4" fillId="0" borderId="46" xfId="0" applyNumberFormat="1" applyFont="1" applyBorder="1" applyAlignment="1">
      <alignment horizontal="center" vertical="center" wrapText="1"/>
    </xf>
    <xf numFmtId="165" fontId="5" fillId="4" borderId="58" xfId="0" applyNumberFormat="1" applyFont="1" applyFill="1" applyBorder="1" applyAlignment="1">
      <alignment horizontal="center" vertical="center" wrapText="1"/>
    </xf>
    <xf numFmtId="49" fontId="11" fillId="4" borderId="59" xfId="0" applyNumberFormat="1" applyFont="1" applyFill="1" applyBorder="1" applyAlignment="1">
      <alignment horizontal="center" vertical="center" wrapText="1"/>
    </xf>
    <xf numFmtId="49" fontId="3" fillId="0" borderId="54" xfId="0" applyNumberFormat="1" applyFont="1" applyFill="1" applyBorder="1" applyAlignment="1">
      <alignment horizontal="center" vertical="center" wrapText="1"/>
    </xf>
    <xf numFmtId="49" fontId="21" fillId="0" borderId="54" xfId="0" applyNumberFormat="1" applyFont="1" applyFill="1" applyBorder="1" applyAlignment="1">
      <alignment horizontal="center" vertical="center" wrapText="1"/>
    </xf>
    <xf numFmtId="167" fontId="4" fillId="0" borderId="54" xfId="0" applyNumberFormat="1" applyFont="1" applyFill="1" applyBorder="1" applyAlignment="1">
      <alignment horizontal="center" vertical="center" wrapText="1"/>
    </xf>
    <xf numFmtId="0" fontId="16" fillId="6" borderId="54" xfId="0" applyFont="1" applyFill="1" applyBorder="1" applyAlignment="1">
      <alignment horizontal="center" vertical="center" wrapText="1"/>
    </xf>
    <xf numFmtId="49" fontId="20" fillId="7" borderId="54" xfId="0" applyNumberFormat="1" applyFont="1" applyFill="1" applyBorder="1" applyAlignment="1">
      <alignment horizontal="center" vertical="center" wrapText="1"/>
    </xf>
    <xf numFmtId="167" fontId="4" fillId="7" borderId="54" xfId="0" applyNumberFormat="1" applyFont="1" applyFill="1" applyBorder="1" applyAlignment="1">
      <alignment horizontal="center" vertical="center" wrapText="1"/>
    </xf>
    <xf numFmtId="165" fontId="4" fillId="7" borderId="54" xfId="0" applyNumberFormat="1" applyFont="1" applyFill="1" applyBorder="1" applyAlignment="1">
      <alignment horizontal="center" vertical="center" wrapText="1"/>
    </xf>
    <xf numFmtId="8" fontId="4" fillId="7" borderId="60" xfId="0" applyNumberFormat="1" applyFont="1" applyFill="1" applyBorder="1" applyAlignment="1">
      <alignment horizontal="center" vertical="center" wrapText="1"/>
    </xf>
    <xf numFmtId="8" fontId="4" fillId="6" borderId="54" xfId="0" applyNumberFormat="1" applyFont="1" applyFill="1" applyBorder="1" applyAlignment="1">
      <alignment horizontal="center" vertical="center" wrapText="1"/>
    </xf>
    <xf numFmtId="165" fontId="5" fillId="0" borderId="58" xfId="0" applyNumberFormat="1" applyFont="1" applyFill="1" applyBorder="1" applyAlignment="1">
      <alignment horizontal="center" vertical="center" wrapText="1"/>
    </xf>
    <xf numFmtId="49" fontId="11" fillId="5" borderId="59" xfId="0" applyNumberFormat="1" applyFont="1" applyFill="1" applyBorder="1" applyAlignment="1">
      <alignment horizontal="center" vertical="center" wrapText="1"/>
    </xf>
    <xf numFmtId="0" fontId="16" fillId="6" borderId="61" xfId="0" applyFont="1" applyFill="1" applyBorder="1" applyAlignment="1">
      <alignment horizontal="center" vertical="center" wrapText="1"/>
    </xf>
    <xf numFmtId="49" fontId="20" fillId="7" borderId="61" xfId="0" applyNumberFormat="1" applyFont="1" applyFill="1" applyBorder="1" applyAlignment="1">
      <alignment horizontal="center" vertical="center" wrapText="1"/>
    </xf>
    <xf numFmtId="49" fontId="28" fillId="7" borderId="61" xfId="0" applyNumberFormat="1" applyFont="1" applyFill="1" applyBorder="1" applyAlignment="1">
      <alignment horizontal="center" vertical="center" wrapText="1"/>
    </xf>
    <xf numFmtId="49" fontId="28" fillId="7" borderId="62" xfId="0" applyNumberFormat="1" applyFont="1" applyFill="1" applyBorder="1" applyAlignment="1">
      <alignment horizontal="center" vertical="center" wrapText="1"/>
    </xf>
    <xf numFmtId="167" fontId="4" fillId="7" borderId="61" xfId="0" applyNumberFormat="1" applyFont="1" applyFill="1" applyBorder="1" applyAlignment="1">
      <alignment horizontal="center" vertical="center" wrapText="1"/>
    </xf>
    <xf numFmtId="165" fontId="4" fillId="7" borderId="61" xfId="0" applyNumberFormat="1" applyFont="1" applyFill="1" applyBorder="1" applyAlignment="1">
      <alignment horizontal="center" vertical="center" wrapText="1"/>
    </xf>
    <xf numFmtId="8" fontId="4" fillId="7" borderId="32" xfId="0" applyNumberFormat="1" applyFont="1" applyFill="1" applyBorder="1" applyAlignment="1">
      <alignment horizontal="center" vertical="center" wrapText="1"/>
    </xf>
    <xf numFmtId="8" fontId="4" fillId="6" borderId="61" xfId="0" applyNumberFormat="1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49" fontId="35" fillId="0" borderId="54" xfId="0" applyNumberFormat="1" applyFont="1" applyBorder="1" applyAlignment="1">
      <alignment horizontal="center" vertical="center" wrapText="1"/>
    </xf>
    <xf numFmtId="49" fontId="31" fillId="0" borderId="54" xfId="0" applyNumberFormat="1" applyFont="1" applyFill="1" applyBorder="1" applyAlignment="1">
      <alignment horizontal="center" vertical="center" wrapText="1"/>
    </xf>
    <xf numFmtId="165" fontId="4" fillId="0" borderId="60" xfId="0" applyNumberFormat="1" applyFont="1" applyFill="1" applyBorder="1" applyAlignment="1">
      <alignment horizontal="center" vertical="center" wrapText="1"/>
    </xf>
    <xf numFmtId="8" fontId="4" fillId="0" borderId="54" xfId="0" applyNumberFormat="1" applyFont="1" applyFill="1" applyBorder="1" applyAlignment="1">
      <alignment horizontal="center" vertical="center" wrapText="1"/>
    </xf>
    <xf numFmtId="165" fontId="5" fillId="6" borderId="58" xfId="0" applyNumberFormat="1" applyFont="1" applyFill="1" applyBorder="1" applyAlignment="1">
      <alignment horizontal="center" vertical="center" wrapText="1"/>
    </xf>
    <xf numFmtId="49" fontId="11" fillId="6" borderId="59" xfId="0" applyNumberFormat="1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49" fontId="35" fillId="0" borderId="61" xfId="0" applyNumberFormat="1" applyFont="1" applyBorder="1" applyAlignment="1">
      <alignment horizontal="center" vertical="center" wrapText="1"/>
    </xf>
    <xf numFmtId="49" fontId="31" fillId="0" borderId="61" xfId="0" applyNumberFormat="1" applyFont="1" applyFill="1" applyBorder="1" applyAlignment="1">
      <alignment horizontal="center" vertical="center" wrapText="1"/>
    </xf>
    <xf numFmtId="167" fontId="4" fillId="0" borderId="61" xfId="0" applyNumberFormat="1" applyFont="1" applyFill="1" applyBorder="1" applyAlignment="1">
      <alignment horizontal="center" vertical="center" wrapText="1"/>
    </xf>
    <xf numFmtId="165" fontId="4" fillId="0" borderId="61" xfId="0" applyNumberFormat="1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8" fontId="4" fillId="0" borderId="61" xfId="0" applyNumberFormat="1" applyFont="1" applyFill="1" applyBorder="1" applyAlignment="1">
      <alignment horizontal="center" vertical="center" wrapText="1"/>
    </xf>
    <xf numFmtId="49" fontId="36" fillId="0" borderId="54" xfId="0" applyNumberFormat="1" applyFont="1" applyBorder="1" applyAlignment="1">
      <alignment horizontal="center" vertical="center" wrapText="1"/>
    </xf>
    <xf numFmtId="49" fontId="11" fillId="0" borderId="59" xfId="0" applyNumberFormat="1" applyFont="1" applyFill="1" applyBorder="1" applyAlignment="1">
      <alignment horizontal="center" vertical="center" wrapText="1"/>
    </xf>
    <xf numFmtId="49" fontId="36" fillId="0" borderId="61" xfId="0" applyNumberFormat="1" applyFont="1" applyBorder="1" applyAlignment="1">
      <alignment horizontal="center" vertical="center" wrapText="1"/>
    </xf>
    <xf numFmtId="49" fontId="35" fillId="2" borderId="54" xfId="0" applyNumberFormat="1" applyFont="1" applyFill="1" applyBorder="1" applyAlignment="1">
      <alignment horizontal="center" vertical="center" wrapText="1"/>
    </xf>
    <xf numFmtId="0" fontId="37" fillId="2" borderId="54" xfId="0" applyFont="1" applyFill="1" applyBorder="1" applyAlignment="1">
      <alignment horizontal="center" vertical="center" wrapText="1"/>
    </xf>
    <xf numFmtId="49" fontId="38" fillId="2" borderId="54" xfId="0" applyNumberFormat="1" applyFont="1" applyFill="1" applyBorder="1" applyAlignment="1">
      <alignment horizontal="center" vertical="center" wrapText="1"/>
    </xf>
    <xf numFmtId="165" fontId="31" fillId="0" borderId="54" xfId="0" applyNumberFormat="1" applyFont="1" applyBorder="1" applyAlignment="1">
      <alignment horizontal="center" vertical="center" wrapText="1"/>
    </xf>
    <xf numFmtId="49" fontId="35" fillId="2" borderId="61" xfId="0" applyNumberFormat="1" applyFont="1" applyFill="1" applyBorder="1" applyAlignment="1">
      <alignment horizontal="center" vertical="center" wrapText="1"/>
    </xf>
    <xf numFmtId="0" fontId="37" fillId="2" borderId="61" xfId="0" applyFont="1" applyFill="1" applyBorder="1" applyAlignment="1">
      <alignment horizontal="center" vertical="center" wrapText="1"/>
    </xf>
    <xf numFmtId="49" fontId="38" fillId="2" borderId="61" xfId="0" applyNumberFormat="1" applyFont="1" applyFill="1" applyBorder="1" applyAlignment="1">
      <alignment horizontal="center" vertical="center" wrapText="1"/>
    </xf>
    <xf numFmtId="165" fontId="31" fillId="0" borderId="61" xfId="0" applyNumberFormat="1" applyFont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49" fontId="35" fillId="0" borderId="63" xfId="0" applyNumberFormat="1" applyFont="1" applyBorder="1" applyAlignment="1">
      <alignment horizontal="center" vertical="center" wrapText="1"/>
    </xf>
    <xf numFmtId="49" fontId="31" fillId="0" borderId="63" xfId="0" applyNumberFormat="1" applyFont="1" applyFill="1" applyBorder="1" applyAlignment="1">
      <alignment horizontal="center" vertical="center" wrapText="1"/>
    </xf>
    <xf numFmtId="167" fontId="4" fillId="0" borderId="63" xfId="0" applyNumberFormat="1" applyFont="1" applyFill="1" applyBorder="1" applyAlignment="1">
      <alignment horizontal="center" vertical="center" wrapText="1"/>
    </xf>
    <xf numFmtId="165" fontId="4" fillId="0" borderId="63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8" fontId="4" fillId="0" borderId="63" xfId="0" applyNumberFormat="1" applyFont="1" applyFill="1" applyBorder="1" applyAlignment="1">
      <alignment horizontal="center" vertical="center" wrapText="1"/>
    </xf>
    <xf numFmtId="165" fontId="1" fillId="4" borderId="55" xfId="0" applyNumberFormat="1" applyFont="1" applyFill="1" applyBorder="1" applyAlignment="1">
      <alignment horizontal="center" vertical="center" wrapText="1"/>
    </xf>
    <xf numFmtId="165" fontId="1" fillId="4" borderId="64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4" fontId="4" fillId="4" borderId="18" xfId="0" applyNumberFormat="1" applyFont="1" applyFill="1" applyBorder="1" applyAlignment="1">
      <alignment horizontal="center" vertical="center" wrapText="1"/>
    </xf>
    <xf numFmtId="14" fontId="9" fillId="4" borderId="28" xfId="0" applyNumberFormat="1" applyFont="1" applyFill="1" applyBorder="1" applyAlignment="1">
      <alignment horizontal="center" vertical="center" wrapText="1"/>
    </xf>
    <xf numFmtId="165" fontId="1" fillId="0" borderId="58" xfId="0" applyNumberFormat="1" applyFont="1" applyBorder="1" applyAlignment="1">
      <alignment horizontal="center" vertical="center" wrapText="1"/>
    </xf>
    <xf numFmtId="49" fontId="10" fillId="0" borderId="59" xfId="0" applyNumberFormat="1" applyFont="1" applyBorder="1" applyAlignment="1">
      <alignment horizontal="center" vertical="center" wrapText="1"/>
    </xf>
    <xf numFmtId="49" fontId="11" fillId="4" borderId="65" xfId="0" applyNumberFormat="1" applyFont="1" applyFill="1" applyBorder="1" applyAlignment="1">
      <alignment horizontal="center" vertical="center" wrapText="1"/>
    </xf>
    <xf numFmtId="165" fontId="4" fillId="0" borderId="47" xfId="0" applyNumberFormat="1" applyFont="1" applyBorder="1" applyAlignment="1">
      <alignment horizontal="center" vertical="center" wrapText="1"/>
    </xf>
    <xf numFmtId="165" fontId="5" fillId="4" borderId="59" xfId="0" applyNumberFormat="1" applyFont="1" applyFill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4" fillId="4" borderId="61" xfId="0" applyFont="1" applyFill="1" applyBorder="1"/>
    <xf numFmtId="8" fontId="4" fillId="4" borderId="34" xfId="0" applyNumberFormat="1" applyFont="1" applyFill="1" applyBorder="1" applyAlignment="1">
      <alignment horizontal="center" vertical="center" wrapText="1"/>
    </xf>
    <xf numFmtId="165" fontId="17" fillId="4" borderId="67" xfId="0" applyNumberFormat="1" applyFont="1" applyFill="1" applyBorder="1" applyAlignment="1">
      <alignment horizontal="center" vertical="center" wrapText="1"/>
    </xf>
    <xf numFmtId="49" fontId="19" fillId="4" borderId="68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14" fontId="18" fillId="0" borderId="33" xfId="0" applyNumberFormat="1" applyFont="1" applyBorder="1" applyAlignment="1">
      <alignment horizontal="center"/>
    </xf>
    <xf numFmtId="8" fontId="4" fillId="0" borderId="34" xfId="0" applyNumberFormat="1" applyFont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4" fillId="4" borderId="47" xfId="0" applyFont="1" applyFill="1" applyBorder="1"/>
    <xf numFmtId="0" fontId="3" fillId="4" borderId="47" xfId="0" applyFont="1" applyFill="1" applyBorder="1" applyAlignment="1">
      <alignment horizontal="center" vertical="center" wrapText="1"/>
    </xf>
    <xf numFmtId="49" fontId="4" fillId="4" borderId="47" xfId="0" applyNumberFormat="1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14" fontId="18" fillId="4" borderId="47" xfId="0" applyNumberFormat="1" applyFont="1" applyFill="1" applyBorder="1" applyAlignment="1">
      <alignment horizontal="center"/>
    </xf>
    <xf numFmtId="8" fontId="4" fillId="4" borderId="47" xfId="0" applyNumberFormat="1" applyFont="1" applyFill="1" applyBorder="1" applyAlignment="1">
      <alignment horizontal="center" vertical="center" wrapText="1"/>
    </xf>
    <xf numFmtId="8" fontId="4" fillId="4" borderId="31" xfId="0" applyNumberFormat="1" applyFont="1" applyFill="1" applyBorder="1" applyAlignment="1">
      <alignment horizontal="center" vertical="center" wrapText="1"/>
    </xf>
    <xf numFmtId="165" fontId="17" fillId="0" borderId="67" xfId="0" applyNumberFormat="1" applyFont="1" applyBorder="1" applyAlignment="1">
      <alignment horizontal="center" vertical="center" wrapText="1"/>
    </xf>
    <xf numFmtId="49" fontId="19" fillId="0" borderId="68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20" fillId="0" borderId="61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/>
    </xf>
    <xf numFmtId="164" fontId="22" fillId="0" borderId="61" xfId="0" applyNumberFormat="1" applyFont="1" applyFill="1" applyBorder="1" applyAlignment="1">
      <alignment vertical="center"/>
    </xf>
    <xf numFmtId="0" fontId="4" fillId="4" borderId="47" xfId="0" applyFont="1" applyFill="1" applyBorder="1" applyAlignment="1">
      <alignment horizontal="center" vertical="center"/>
    </xf>
    <xf numFmtId="14" fontId="18" fillId="4" borderId="47" xfId="0" applyNumberFormat="1" applyFont="1" applyFill="1" applyBorder="1" applyAlignment="1">
      <alignment horizontal="center" vertical="center"/>
    </xf>
    <xf numFmtId="49" fontId="3" fillId="0" borderId="61" xfId="0" applyNumberFormat="1" applyFont="1" applyFill="1" applyBorder="1" applyAlignment="1">
      <alignment horizontal="center" vertical="center" wrapText="1"/>
    </xf>
    <xf numFmtId="49" fontId="21" fillId="0" borderId="61" xfId="0" applyNumberFormat="1" applyFont="1" applyFill="1" applyBorder="1" applyAlignment="1">
      <alignment horizontal="center" vertical="center" wrapText="1"/>
    </xf>
    <xf numFmtId="0" fontId="16" fillId="5" borderId="69" xfId="0" applyFont="1" applyFill="1" applyBorder="1" applyAlignment="1">
      <alignment horizontal="center" vertical="center" wrapText="1"/>
    </xf>
    <xf numFmtId="0" fontId="4" fillId="5" borderId="47" xfId="0" applyFont="1" applyFill="1" applyBorder="1"/>
    <xf numFmtId="0" fontId="3" fillId="5" borderId="47" xfId="0" applyFont="1" applyFill="1" applyBorder="1" applyAlignment="1">
      <alignment horizontal="center" vertical="center" wrapText="1"/>
    </xf>
    <xf numFmtId="49" fontId="4" fillId="5" borderId="47" xfId="0" applyNumberFormat="1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14" fontId="18" fillId="5" borderId="47" xfId="0" applyNumberFormat="1" applyFont="1" applyFill="1" applyBorder="1" applyAlignment="1">
      <alignment horizontal="center"/>
    </xf>
    <xf numFmtId="8" fontId="4" fillId="5" borderId="47" xfId="0" applyNumberFormat="1" applyFont="1" applyFill="1" applyBorder="1" applyAlignment="1">
      <alignment horizontal="center" vertical="center" wrapText="1"/>
    </xf>
    <xf numFmtId="8" fontId="4" fillId="5" borderId="31" xfId="0" applyNumberFormat="1" applyFont="1" applyFill="1" applyBorder="1" applyAlignment="1">
      <alignment horizontal="center" vertical="center" wrapText="1"/>
    </xf>
    <xf numFmtId="49" fontId="4" fillId="6" borderId="47" xfId="0" applyNumberFormat="1" applyFont="1" applyFill="1" applyBorder="1" applyAlignment="1">
      <alignment horizontal="center" vertical="center" wrapText="1"/>
    </xf>
    <xf numFmtId="49" fontId="4" fillId="6" borderId="70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65" fontId="31" fillId="7" borderId="7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/>
    <xf numFmtId="1" fontId="5" fillId="4" borderId="11" xfId="0" applyNumberFormat="1" applyFont="1" applyFill="1" applyBorder="1" applyAlignment="1">
      <alignment horizontal="center" vertical="center" wrapText="1"/>
    </xf>
    <xf numFmtId="0" fontId="6" fillId="0" borderId="12" xfId="0" applyFont="1" applyBorder="1"/>
    <xf numFmtId="1" fontId="5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24" xfId="0" applyFont="1" applyBorder="1"/>
    <xf numFmtId="1" fontId="5" fillId="0" borderId="11" xfId="0" applyNumberFormat="1" applyFont="1" applyBorder="1" applyAlignment="1">
      <alignment horizontal="center" vertical="center" wrapText="1"/>
    </xf>
    <xf numFmtId="0" fontId="6" fillId="0" borderId="23" xfId="0" applyFont="1" applyBorder="1"/>
    <xf numFmtId="0" fontId="6" fillId="0" borderId="3" xfId="0" applyFont="1" applyBorder="1"/>
    <xf numFmtId="1" fontId="5" fillId="4" borderId="55" xfId="0" applyNumberFormat="1" applyFont="1" applyFill="1" applyBorder="1" applyAlignment="1">
      <alignment horizontal="center" vertical="center" wrapText="1"/>
    </xf>
    <xf numFmtId="0" fontId="6" fillId="0" borderId="56" xfId="0" applyFont="1" applyBorder="1"/>
    <xf numFmtId="0" fontId="6" fillId="0" borderId="57" xfId="0" applyFont="1" applyBorder="1"/>
    <xf numFmtId="1" fontId="5" fillId="0" borderId="55" xfId="0" applyNumberFormat="1" applyFont="1" applyBorder="1" applyAlignment="1">
      <alignment horizontal="center" vertical="center" wrapText="1"/>
    </xf>
    <xf numFmtId="1" fontId="17" fillId="4" borderId="37" xfId="0" applyNumberFormat="1" applyFont="1" applyFill="1" applyBorder="1" applyAlignment="1">
      <alignment horizontal="center" vertical="center" wrapText="1"/>
    </xf>
    <xf numFmtId="0" fontId="6" fillId="0" borderId="38" xfId="0" applyFont="1" applyBorder="1"/>
    <xf numFmtId="0" fontId="6" fillId="0" borderId="42" xfId="0" applyFont="1" applyBorder="1"/>
    <xf numFmtId="1" fontId="17" fillId="0" borderId="39" xfId="0" applyNumberFormat="1" applyFont="1" applyBorder="1" applyAlignment="1">
      <alignment horizontal="center" vertical="center" wrapText="1"/>
    </xf>
    <xf numFmtId="0" fontId="6" fillId="0" borderId="40" xfId="0" applyFont="1" applyBorder="1"/>
    <xf numFmtId="0" fontId="6" fillId="0" borderId="44" xfId="0" applyFont="1" applyBorder="1"/>
    <xf numFmtId="1" fontId="17" fillId="4" borderId="11" xfId="0" applyNumberFormat="1" applyFont="1" applyFill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4" borderId="55" xfId="0" applyNumberFormat="1" applyFont="1" applyFill="1" applyBorder="1" applyAlignment="1">
      <alignment horizontal="center" vertical="center" wrapText="1"/>
    </xf>
    <xf numFmtId="0" fontId="6" fillId="0" borderId="66" xfId="0" applyFont="1" applyBorder="1"/>
    <xf numFmtId="1" fontId="17" fillId="0" borderId="55" xfId="0" applyNumberFormat="1" applyFont="1" applyBorder="1" applyAlignment="1">
      <alignment horizontal="center" vertical="center" wrapText="1"/>
    </xf>
    <xf numFmtId="1" fontId="5" fillId="0" borderId="55" xfId="0" applyNumberFormat="1" applyFont="1" applyFill="1" applyBorder="1" applyAlignment="1">
      <alignment horizontal="center" vertical="center" wrapText="1"/>
    </xf>
    <xf numFmtId="0" fontId="6" fillId="0" borderId="56" xfId="0" applyFont="1" applyFill="1" applyBorder="1"/>
    <xf numFmtId="0" fontId="6" fillId="0" borderId="57" xfId="0" applyFont="1" applyFill="1" applyBorder="1"/>
    <xf numFmtId="1" fontId="32" fillId="0" borderId="52" xfId="0" applyNumberFormat="1" applyFont="1" applyFill="1" applyBorder="1" applyAlignment="1">
      <alignment horizontal="center" vertical="center" wrapText="1"/>
    </xf>
    <xf numFmtId="1" fontId="5" fillId="0" borderId="40" xfId="0" applyNumberFormat="1" applyFont="1" applyFill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" fontId="32" fillId="5" borderId="55" xfId="0" applyNumberFormat="1" applyFont="1" applyFill="1" applyBorder="1" applyAlignment="1">
      <alignment horizontal="center" vertical="center" wrapText="1"/>
    </xf>
    <xf numFmtId="0" fontId="6" fillId="2" borderId="56" xfId="0" applyFont="1" applyFill="1" applyBorder="1"/>
    <xf numFmtId="0" fontId="6" fillId="2" borderId="57" xfId="0" applyFont="1" applyFill="1" applyBorder="1"/>
    <xf numFmtId="1" fontId="5" fillId="6" borderId="55" xfId="0" applyNumberFormat="1" applyFont="1" applyFill="1" applyBorder="1" applyAlignment="1">
      <alignment horizontal="center" vertical="center" wrapText="1"/>
    </xf>
    <xf numFmtId="1" fontId="5" fillId="6" borderId="56" xfId="0" applyNumberFormat="1" applyFont="1" applyFill="1" applyBorder="1" applyAlignment="1">
      <alignment horizontal="center" vertical="center" wrapText="1"/>
    </xf>
    <xf numFmtId="1" fontId="5" fillId="6" borderId="57" xfId="0" applyNumberFormat="1" applyFont="1" applyFill="1" applyBorder="1" applyAlignment="1">
      <alignment horizontal="center" vertical="center" wrapText="1"/>
    </xf>
    <xf numFmtId="1" fontId="32" fillId="0" borderId="55" xfId="0" applyNumberFormat="1" applyFont="1" applyFill="1" applyBorder="1" applyAlignment="1">
      <alignment horizontal="center" vertical="center" wrapText="1"/>
    </xf>
    <xf numFmtId="1" fontId="5" fillId="0" borderId="56" xfId="0" applyNumberFormat="1" applyFont="1" applyFill="1" applyBorder="1" applyAlignment="1">
      <alignment horizontal="center" vertical="center" wrapText="1"/>
    </xf>
    <xf numFmtId="1" fontId="5" fillId="0" borderId="5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476250</xdr:colOff>
      <xdr:row>3</xdr:row>
      <xdr:rowOff>0</xdr:rowOff>
    </xdr:from>
    <xdr:ext cx="4486275" cy="76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71195" y="1771650"/>
          <a:ext cx="4486275" cy="762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476250</xdr:colOff>
      <xdr:row>9</xdr:row>
      <xdr:rowOff>0</xdr:rowOff>
    </xdr:from>
    <xdr:ext cx="4486275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71195" y="5543550"/>
          <a:ext cx="4486275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3905250</xdr:colOff>
      <xdr:row>0</xdr:row>
      <xdr:rowOff>0</xdr:rowOff>
    </xdr:from>
    <xdr:ext cx="1150145" cy="1095374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4514969" y="0"/>
          <a:ext cx="1150145" cy="109537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1595437</xdr:colOff>
      <xdr:row>0</xdr:row>
      <xdr:rowOff>928687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57A568-2EE7-49A3-B80C-CBD77176AE9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928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s://www.transparencia.gob.sv/institutions/1/documents/240834/download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s://www.transparencia.gob.sv/system/procurements/attachments/000/114/690/original/contrato_05-2020.pdf?1596779742" TargetMode="External"/><Relationship Id="rId28" Type="http://schemas.openxmlformats.org/officeDocument/2006/relationships/hyperlink" Target="http://www.transparencia.gob.sv/institutions/1/documents/201796/download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comments" Target="../comments1.xml"/><Relationship Id="rId8" Type="http://schemas.openxmlformats.org/officeDocument/2006/relationships/hyperlink" Target="http://www.transparencia.gob.sv/institutions/1/documents/201752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77"/>
  <sheetViews>
    <sheetView tabSelected="1" view="pageBreakPreview" zoomScale="80" zoomScaleNormal="80" zoomScaleSheetLayoutView="80" workbookViewId="0">
      <pane ySplit="3" topLeftCell="A1412" activePane="bottomLeft" state="frozen"/>
      <selection pane="bottomLeft" activeCell="K1508" sqref="K1508"/>
    </sheetView>
  </sheetViews>
  <sheetFormatPr baseColWidth="10" defaultColWidth="12.5703125" defaultRowHeight="15" customHeight="1"/>
  <cols>
    <col min="1" max="1" width="9" customWidth="1"/>
    <col min="2" max="2" width="58" customWidth="1"/>
    <col min="3" max="3" width="28.140625" customWidth="1"/>
    <col min="4" max="4" width="30" hidden="1" customWidth="1"/>
    <col min="5" max="5" width="16.42578125" hidden="1" customWidth="1"/>
    <col min="6" max="6" width="25.85546875" hidden="1" customWidth="1"/>
    <col min="7" max="7" width="28.140625" hidden="1" customWidth="1"/>
    <col min="8" max="8" width="29.140625" hidden="1" customWidth="1"/>
    <col min="9" max="9" width="22.85546875" hidden="1" customWidth="1"/>
    <col min="10" max="10" width="16.85546875" customWidth="1"/>
    <col min="11" max="11" width="23.85546875" customWidth="1"/>
    <col min="12" max="12" width="22" customWidth="1"/>
    <col min="13" max="13" width="79.28515625" customWidth="1"/>
    <col min="14" max="26" width="10.5703125" customWidth="1"/>
  </cols>
  <sheetData>
    <row r="1" spans="1:13" ht="77.25" customHeight="1">
      <c r="A1" s="323" t="s">
        <v>2708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2.75" customHeight="1"/>
    <row r="3" spans="1:13" ht="49.5" customHeight="1">
      <c r="A3" s="3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6" t="s">
        <v>5</v>
      </c>
      <c r="G3" s="7" t="s">
        <v>6</v>
      </c>
      <c r="H3" s="4" t="s">
        <v>7</v>
      </c>
      <c r="I3" s="4" t="s">
        <v>8</v>
      </c>
      <c r="J3" s="43" t="s">
        <v>9</v>
      </c>
      <c r="K3" s="44" t="s">
        <v>10</v>
      </c>
      <c r="L3" s="44" t="s">
        <v>11</v>
      </c>
      <c r="M3" s="43" t="s">
        <v>12</v>
      </c>
    </row>
    <row r="4" spans="1:13" ht="49.5" customHeight="1">
      <c r="A4" s="8">
        <v>1</v>
      </c>
      <c r="B4" s="9" t="s">
        <v>13</v>
      </c>
      <c r="C4" s="10" t="s">
        <v>14</v>
      </c>
      <c r="D4" s="11" t="s">
        <v>15</v>
      </c>
      <c r="E4" s="11">
        <v>3830</v>
      </c>
      <c r="F4" s="11">
        <v>1</v>
      </c>
      <c r="G4" s="11" t="s">
        <v>16</v>
      </c>
      <c r="H4" s="11" t="s">
        <v>17</v>
      </c>
      <c r="I4" s="11" t="s">
        <v>18</v>
      </c>
      <c r="J4" s="45">
        <v>41487</v>
      </c>
      <c r="K4" s="46">
        <v>943.55</v>
      </c>
      <c r="L4" s="46">
        <v>94.36</v>
      </c>
      <c r="M4" s="47" t="s">
        <v>19</v>
      </c>
    </row>
    <row r="5" spans="1:13" ht="49.5" customHeight="1">
      <c r="A5" s="12">
        <f t="shared" ref="A5:A15" si="0">A4+1</f>
        <v>2</v>
      </c>
      <c r="B5" s="13" t="s">
        <v>13</v>
      </c>
      <c r="C5" s="14" t="s">
        <v>20</v>
      </c>
      <c r="D5" s="15" t="s">
        <v>15</v>
      </c>
      <c r="E5" s="15">
        <v>3830</v>
      </c>
      <c r="F5" s="15">
        <v>1</v>
      </c>
      <c r="G5" s="15" t="s">
        <v>16</v>
      </c>
      <c r="H5" s="15" t="s">
        <v>21</v>
      </c>
      <c r="I5" s="15" t="s">
        <v>18</v>
      </c>
      <c r="J5" s="48">
        <v>41487</v>
      </c>
      <c r="K5" s="49">
        <v>943.55</v>
      </c>
      <c r="L5" s="49">
        <v>94.36</v>
      </c>
      <c r="M5" s="50" t="s">
        <v>19</v>
      </c>
    </row>
    <row r="6" spans="1:13" ht="49.5" customHeight="1">
      <c r="A6" s="12">
        <f t="shared" si="0"/>
        <v>3</v>
      </c>
      <c r="B6" s="13" t="s">
        <v>13</v>
      </c>
      <c r="C6" s="14" t="s">
        <v>22</v>
      </c>
      <c r="D6" s="15" t="s">
        <v>15</v>
      </c>
      <c r="E6" s="15">
        <v>3830</v>
      </c>
      <c r="F6" s="15">
        <v>1</v>
      </c>
      <c r="G6" s="15" t="s">
        <v>16</v>
      </c>
      <c r="H6" s="15" t="s">
        <v>23</v>
      </c>
      <c r="I6" s="15" t="s">
        <v>18</v>
      </c>
      <c r="J6" s="48">
        <v>41487</v>
      </c>
      <c r="K6" s="49">
        <v>943.55</v>
      </c>
      <c r="L6" s="49">
        <v>94.36</v>
      </c>
      <c r="M6" s="50" t="s">
        <v>19</v>
      </c>
    </row>
    <row r="7" spans="1:13" ht="49.5" customHeight="1">
      <c r="A7" s="12">
        <f t="shared" si="0"/>
        <v>4</v>
      </c>
      <c r="B7" s="13" t="s">
        <v>13</v>
      </c>
      <c r="C7" s="14" t="s">
        <v>24</v>
      </c>
      <c r="D7" s="15" t="s">
        <v>15</v>
      </c>
      <c r="E7" s="15">
        <v>3830</v>
      </c>
      <c r="F7" s="15">
        <v>1</v>
      </c>
      <c r="G7" s="15" t="s">
        <v>16</v>
      </c>
      <c r="H7" s="15" t="s">
        <v>25</v>
      </c>
      <c r="I7" s="15" t="s">
        <v>18</v>
      </c>
      <c r="J7" s="48">
        <v>41487</v>
      </c>
      <c r="K7" s="49">
        <v>943.55</v>
      </c>
      <c r="L7" s="49">
        <v>94.36</v>
      </c>
      <c r="M7" s="50" t="s">
        <v>19</v>
      </c>
    </row>
    <row r="8" spans="1:13" ht="49.5" customHeight="1">
      <c r="A8" s="12">
        <f t="shared" si="0"/>
        <v>5</v>
      </c>
      <c r="B8" s="13" t="s">
        <v>13</v>
      </c>
      <c r="C8" s="14" t="s">
        <v>26</v>
      </c>
      <c r="D8" s="15" t="s">
        <v>15</v>
      </c>
      <c r="E8" s="15">
        <v>3830</v>
      </c>
      <c r="F8" s="15">
        <v>1</v>
      </c>
      <c r="G8" s="15" t="s">
        <v>16</v>
      </c>
      <c r="H8" s="15" t="s">
        <v>27</v>
      </c>
      <c r="I8" s="15" t="s">
        <v>18</v>
      </c>
      <c r="J8" s="48">
        <v>41487</v>
      </c>
      <c r="K8" s="49">
        <v>943.55</v>
      </c>
      <c r="L8" s="49">
        <v>94.36</v>
      </c>
      <c r="M8" s="50" t="s">
        <v>19</v>
      </c>
    </row>
    <row r="9" spans="1:13" ht="49.5" customHeight="1">
      <c r="A9" s="12">
        <f t="shared" si="0"/>
        <v>6</v>
      </c>
      <c r="B9" s="13" t="s">
        <v>13</v>
      </c>
      <c r="C9" s="14" t="s">
        <v>28</v>
      </c>
      <c r="D9" s="15" t="s">
        <v>15</v>
      </c>
      <c r="E9" s="15">
        <v>3830</v>
      </c>
      <c r="F9" s="15">
        <v>1</v>
      </c>
      <c r="G9" s="15" t="s">
        <v>16</v>
      </c>
      <c r="H9" s="15" t="s">
        <v>29</v>
      </c>
      <c r="I9" s="15" t="s">
        <v>18</v>
      </c>
      <c r="J9" s="48">
        <v>41487</v>
      </c>
      <c r="K9" s="49">
        <v>943.55</v>
      </c>
      <c r="L9" s="49">
        <v>94.36</v>
      </c>
      <c r="M9" s="50" t="s">
        <v>19</v>
      </c>
    </row>
    <row r="10" spans="1:13" ht="49.5" customHeight="1">
      <c r="A10" s="12">
        <f t="shared" si="0"/>
        <v>7</v>
      </c>
      <c r="B10" s="13" t="s">
        <v>13</v>
      </c>
      <c r="C10" s="14" t="s">
        <v>30</v>
      </c>
      <c r="D10" s="15" t="s">
        <v>15</v>
      </c>
      <c r="E10" s="15">
        <v>3830</v>
      </c>
      <c r="F10" s="15">
        <v>1</v>
      </c>
      <c r="G10" s="15" t="s">
        <v>16</v>
      </c>
      <c r="H10" s="15" t="s">
        <v>31</v>
      </c>
      <c r="I10" s="15" t="s">
        <v>18</v>
      </c>
      <c r="J10" s="48">
        <v>41487</v>
      </c>
      <c r="K10" s="49">
        <v>943.55</v>
      </c>
      <c r="L10" s="49">
        <v>94.36</v>
      </c>
      <c r="M10" s="50" t="s">
        <v>19</v>
      </c>
    </row>
    <row r="11" spans="1:13" ht="49.5" customHeight="1">
      <c r="A11" s="12">
        <f t="shared" si="0"/>
        <v>8</v>
      </c>
      <c r="B11" s="13" t="s">
        <v>13</v>
      </c>
      <c r="C11" s="14" t="s">
        <v>32</v>
      </c>
      <c r="D11" s="15" t="s">
        <v>15</v>
      </c>
      <c r="E11" s="15">
        <v>3830</v>
      </c>
      <c r="F11" s="15">
        <v>1</v>
      </c>
      <c r="G11" s="15" t="s">
        <v>16</v>
      </c>
      <c r="H11" s="15" t="s">
        <v>33</v>
      </c>
      <c r="I11" s="15" t="s">
        <v>18</v>
      </c>
      <c r="J11" s="48">
        <v>41487</v>
      </c>
      <c r="K11" s="49">
        <v>943.55</v>
      </c>
      <c r="L11" s="49">
        <v>94.36</v>
      </c>
      <c r="M11" s="50" t="s">
        <v>19</v>
      </c>
    </row>
    <row r="12" spans="1:13" ht="49.5" customHeight="1">
      <c r="A12" s="12">
        <f t="shared" si="0"/>
        <v>9</v>
      </c>
      <c r="B12" s="13" t="s">
        <v>34</v>
      </c>
      <c r="C12" s="14" t="s">
        <v>35</v>
      </c>
      <c r="D12" s="15" t="s">
        <v>15</v>
      </c>
      <c r="E12" s="15">
        <v>3830</v>
      </c>
      <c r="F12" s="15">
        <v>1</v>
      </c>
      <c r="G12" s="15" t="s">
        <v>16</v>
      </c>
      <c r="H12" s="15" t="s">
        <v>36</v>
      </c>
      <c r="I12" s="15" t="s">
        <v>37</v>
      </c>
      <c r="J12" s="48">
        <v>41487</v>
      </c>
      <c r="K12" s="49">
        <v>1808</v>
      </c>
      <c r="L12" s="49">
        <v>180.8</v>
      </c>
      <c r="M12" s="50" t="s">
        <v>19</v>
      </c>
    </row>
    <row r="13" spans="1:13" ht="49.5" customHeight="1">
      <c r="A13" s="12">
        <f t="shared" si="0"/>
        <v>10</v>
      </c>
      <c r="B13" s="13" t="s">
        <v>34</v>
      </c>
      <c r="C13" s="14" t="s">
        <v>38</v>
      </c>
      <c r="D13" s="15" t="s">
        <v>15</v>
      </c>
      <c r="E13" s="15">
        <v>3830</v>
      </c>
      <c r="F13" s="15">
        <v>1</v>
      </c>
      <c r="G13" s="15" t="s">
        <v>16</v>
      </c>
      <c r="H13" s="15" t="s">
        <v>39</v>
      </c>
      <c r="I13" s="15" t="s">
        <v>37</v>
      </c>
      <c r="J13" s="48">
        <v>41487</v>
      </c>
      <c r="K13" s="49">
        <v>1808</v>
      </c>
      <c r="L13" s="49">
        <v>180.8</v>
      </c>
      <c r="M13" s="50" t="s">
        <v>19</v>
      </c>
    </row>
    <row r="14" spans="1:13" ht="49.5" customHeight="1">
      <c r="A14" s="12">
        <f t="shared" si="0"/>
        <v>11</v>
      </c>
      <c r="B14" s="13" t="s">
        <v>40</v>
      </c>
      <c r="C14" s="14" t="s">
        <v>41</v>
      </c>
      <c r="D14" s="15" t="s">
        <v>15</v>
      </c>
      <c r="E14" s="15">
        <v>3830</v>
      </c>
      <c r="F14" s="15">
        <v>1</v>
      </c>
      <c r="G14" s="15" t="s">
        <v>42</v>
      </c>
      <c r="H14" s="15" t="s">
        <v>43</v>
      </c>
      <c r="I14" s="15" t="s">
        <v>44</v>
      </c>
      <c r="J14" s="48">
        <v>41487</v>
      </c>
      <c r="K14" s="49">
        <v>12430</v>
      </c>
      <c r="L14" s="49">
        <v>1243</v>
      </c>
      <c r="M14" s="50" t="s">
        <v>19</v>
      </c>
    </row>
    <row r="15" spans="1:13" ht="49.5" customHeight="1">
      <c r="A15" s="12">
        <f t="shared" si="0"/>
        <v>12</v>
      </c>
      <c r="B15" s="16" t="s">
        <v>45</v>
      </c>
      <c r="C15" s="17" t="s">
        <v>46</v>
      </c>
      <c r="D15" s="18" t="s">
        <v>15</v>
      </c>
      <c r="E15" s="18">
        <v>3830</v>
      </c>
      <c r="F15" s="18">
        <v>1</v>
      </c>
      <c r="G15" s="18" t="s">
        <v>42</v>
      </c>
      <c r="H15" s="18" t="s">
        <v>47</v>
      </c>
      <c r="I15" s="18" t="s">
        <v>48</v>
      </c>
      <c r="J15" s="51">
        <v>41487</v>
      </c>
      <c r="K15" s="52">
        <f>7672.7+7462.52</f>
        <v>15135.220000000001</v>
      </c>
      <c r="L15" s="52">
        <v>767.27</v>
      </c>
      <c r="M15" s="53" t="s">
        <v>19</v>
      </c>
    </row>
    <row r="16" spans="1:13" ht="49.5" customHeight="1">
      <c r="A16" s="325" t="s">
        <v>49</v>
      </c>
      <c r="B16" s="326"/>
      <c r="C16" s="326"/>
      <c r="D16" s="326"/>
      <c r="E16" s="326"/>
      <c r="F16" s="326"/>
      <c r="G16" s="326"/>
      <c r="H16" s="326"/>
      <c r="I16" s="326"/>
      <c r="J16" s="326"/>
      <c r="K16" s="54">
        <f t="shared" ref="K16:L16" si="1">SUM(K4:K15)</f>
        <v>38729.620000000003</v>
      </c>
      <c r="L16" s="54">
        <f t="shared" si="1"/>
        <v>3126.75</v>
      </c>
      <c r="M16" s="55"/>
    </row>
    <row r="17" spans="1:13" ht="49.5" customHeight="1">
      <c r="A17" s="19">
        <f>A15+1</f>
        <v>13</v>
      </c>
      <c r="B17" s="20" t="s">
        <v>50</v>
      </c>
      <c r="C17" s="20" t="s">
        <v>51</v>
      </c>
      <c r="D17" s="20" t="s">
        <v>52</v>
      </c>
      <c r="E17" s="20">
        <v>3198</v>
      </c>
      <c r="F17" s="20">
        <v>1128</v>
      </c>
      <c r="G17" s="20" t="s">
        <v>53</v>
      </c>
      <c r="H17" s="20" t="s">
        <v>54</v>
      </c>
      <c r="I17" s="20" t="s">
        <v>55</v>
      </c>
      <c r="J17" s="56">
        <v>40878</v>
      </c>
      <c r="K17" s="57">
        <v>15980</v>
      </c>
      <c r="L17" s="57">
        <v>1598</v>
      </c>
      <c r="M17" s="58" t="s">
        <v>56</v>
      </c>
    </row>
    <row r="18" spans="1:13" ht="49.5" customHeight="1">
      <c r="A18" s="21">
        <f t="shared" ref="A18:A19" si="2">A17+1</f>
        <v>14</v>
      </c>
      <c r="B18" s="22" t="s">
        <v>57</v>
      </c>
      <c r="C18" s="22" t="s">
        <v>58</v>
      </c>
      <c r="D18" s="22" t="s">
        <v>52</v>
      </c>
      <c r="E18" s="22">
        <v>3198</v>
      </c>
      <c r="F18" s="22">
        <v>1128</v>
      </c>
      <c r="G18" s="22" t="s">
        <v>53</v>
      </c>
      <c r="H18" s="22" t="s">
        <v>59</v>
      </c>
      <c r="I18" s="22" t="s">
        <v>55</v>
      </c>
      <c r="J18" s="59">
        <v>40878</v>
      </c>
      <c r="K18" s="60">
        <v>15980</v>
      </c>
      <c r="L18" s="60">
        <v>1598</v>
      </c>
      <c r="M18" s="61" t="s">
        <v>56</v>
      </c>
    </row>
    <row r="19" spans="1:13" ht="49.5" customHeight="1">
      <c r="A19" s="21">
        <f t="shared" si="2"/>
        <v>15</v>
      </c>
      <c r="B19" s="22" t="s">
        <v>60</v>
      </c>
      <c r="C19" s="22" t="s">
        <v>61</v>
      </c>
      <c r="D19" s="22" t="s">
        <v>52</v>
      </c>
      <c r="E19" s="22">
        <v>3198</v>
      </c>
      <c r="F19" s="22">
        <v>1128</v>
      </c>
      <c r="G19" s="22" t="s">
        <v>53</v>
      </c>
      <c r="H19" s="22" t="s">
        <v>62</v>
      </c>
      <c r="I19" s="22" t="s">
        <v>55</v>
      </c>
      <c r="J19" s="59">
        <v>40878</v>
      </c>
      <c r="K19" s="60">
        <v>15980</v>
      </c>
      <c r="L19" s="60">
        <v>1598</v>
      </c>
      <c r="M19" s="61" t="s">
        <v>56</v>
      </c>
    </row>
    <row r="20" spans="1:13" ht="49.5" customHeight="1" thickBot="1">
      <c r="A20" s="327" t="s">
        <v>63</v>
      </c>
      <c r="B20" s="328"/>
      <c r="C20" s="328"/>
      <c r="D20" s="328"/>
      <c r="E20" s="328"/>
      <c r="F20" s="328"/>
      <c r="G20" s="328"/>
      <c r="H20" s="328"/>
      <c r="I20" s="328"/>
      <c r="J20" s="329"/>
      <c r="K20" s="62">
        <f t="shared" ref="K20:L20" si="3">SUM(K17:K19)</f>
        <v>47940</v>
      </c>
      <c r="L20" s="62">
        <f t="shared" si="3"/>
        <v>4794</v>
      </c>
      <c r="M20" s="63"/>
    </row>
    <row r="21" spans="1:13" ht="49.5" customHeight="1">
      <c r="A21" s="8">
        <f>A19+1</f>
        <v>16</v>
      </c>
      <c r="B21" s="11" t="s">
        <v>64</v>
      </c>
      <c r="C21" s="11" t="s">
        <v>65</v>
      </c>
      <c r="D21" s="11" t="s">
        <v>66</v>
      </c>
      <c r="E21" s="11" t="s">
        <v>67</v>
      </c>
      <c r="F21" s="23">
        <v>7168</v>
      </c>
      <c r="G21" s="11" t="s">
        <v>68</v>
      </c>
      <c r="H21" s="23" t="s">
        <v>69</v>
      </c>
      <c r="I21" s="23" t="s">
        <v>70</v>
      </c>
      <c r="J21" s="64">
        <v>42200</v>
      </c>
      <c r="K21" s="65">
        <v>21500</v>
      </c>
      <c r="L21" s="66">
        <v>5052.5</v>
      </c>
      <c r="M21" s="47" t="s">
        <v>71</v>
      </c>
    </row>
    <row r="22" spans="1:13" ht="49.5" customHeight="1">
      <c r="A22" s="12">
        <f t="shared" ref="A22:A26" si="4">A21+1</f>
        <v>17</v>
      </c>
      <c r="B22" s="15" t="s">
        <v>72</v>
      </c>
      <c r="C22" s="15" t="s">
        <v>73</v>
      </c>
      <c r="D22" s="15" t="s">
        <v>66</v>
      </c>
      <c r="E22" s="15" t="s">
        <v>67</v>
      </c>
      <c r="F22" s="24">
        <v>7168</v>
      </c>
      <c r="G22" s="15" t="s">
        <v>68</v>
      </c>
      <c r="H22" s="24" t="s">
        <v>74</v>
      </c>
      <c r="I22" s="24" t="s">
        <v>70</v>
      </c>
      <c r="J22" s="67">
        <v>42200</v>
      </c>
      <c r="K22" s="189">
        <v>21500</v>
      </c>
      <c r="L22" s="192">
        <v>5053.5</v>
      </c>
      <c r="M22" s="190" t="s">
        <v>71</v>
      </c>
    </row>
    <row r="23" spans="1:13" ht="49.5" customHeight="1">
      <c r="A23" s="12">
        <f t="shared" si="4"/>
        <v>18</v>
      </c>
      <c r="B23" s="15" t="s">
        <v>75</v>
      </c>
      <c r="C23" s="15" t="s">
        <v>76</v>
      </c>
      <c r="D23" s="15" t="s">
        <v>66</v>
      </c>
      <c r="E23" s="15" t="s">
        <v>67</v>
      </c>
      <c r="F23" s="24">
        <v>7168</v>
      </c>
      <c r="G23" s="15" t="s">
        <v>68</v>
      </c>
      <c r="H23" s="24" t="s">
        <v>77</v>
      </c>
      <c r="I23" s="24" t="s">
        <v>70</v>
      </c>
      <c r="J23" s="67">
        <v>42200</v>
      </c>
      <c r="K23" s="189">
        <v>21500</v>
      </c>
      <c r="L23" s="192">
        <v>5054.5</v>
      </c>
      <c r="M23" s="190" t="s">
        <v>71</v>
      </c>
    </row>
    <row r="24" spans="1:13" ht="49.5" customHeight="1">
      <c r="A24" s="12">
        <f t="shared" si="4"/>
        <v>19</v>
      </c>
      <c r="B24" s="15" t="s">
        <v>78</v>
      </c>
      <c r="C24" s="15" t="s">
        <v>79</v>
      </c>
      <c r="D24" s="15" t="s">
        <v>66</v>
      </c>
      <c r="E24" s="15" t="s">
        <v>67</v>
      </c>
      <c r="F24" s="24">
        <v>7168</v>
      </c>
      <c r="G24" s="15" t="s">
        <v>68</v>
      </c>
      <c r="H24" s="24" t="s">
        <v>80</v>
      </c>
      <c r="I24" s="24" t="s">
        <v>70</v>
      </c>
      <c r="J24" s="67">
        <v>42200</v>
      </c>
      <c r="K24" s="189">
        <v>21500</v>
      </c>
      <c r="L24" s="192">
        <v>5055.5</v>
      </c>
      <c r="M24" s="190" t="s">
        <v>71</v>
      </c>
    </row>
    <row r="25" spans="1:13" ht="49.5" customHeight="1">
      <c r="A25" s="12">
        <f t="shared" si="4"/>
        <v>20</v>
      </c>
      <c r="B25" s="15" t="s">
        <v>81</v>
      </c>
      <c r="C25" s="15" t="s">
        <v>82</v>
      </c>
      <c r="D25" s="15" t="s">
        <v>66</v>
      </c>
      <c r="E25" s="15" t="s">
        <v>67</v>
      </c>
      <c r="F25" s="24">
        <v>7168</v>
      </c>
      <c r="G25" s="15" t="s">
        <v>68</v>
      </c>
      <c r="H25" s="24" t="s">
        <v>83</v>
      </c>
      <c r="I25" s="24" t="s">
        <v>70</v>
      </c>
      <c r="J25" s="67">
        <v>42200</v>
      </c>
      <c r="K25" s="189">
        <v>21500</v>
      </c>
      <c r="L25" s="192">
        <v>5056.5</v>
      </c>
      <c r="M25" s="190" t="s">
        <v>71</v>
      </c>
    </row>
    <row r="26" spans="1:13" ht="49.5" customHeight="1" thickBot="1">
      <c r="A26" s="25">
        <f t="shared" si="4"/>
        <v>21</v>
      </c>
      <c r="B26" s="18" t="s">
        <v>84</v>
      </c>
      <c r="C26" s="18" t="s">
        <v>85</v>
      </c>
      <c r="D26" s="18" t="s">
        <v>66</v>
      </c>
      <c r="E26" s="18" t="s">
        <v>67</v>
      </c>
      <c r="F26" s="26">
        <v>7168</v>
      </c>
      <c r="G26" s="18" t="s">
        <v>68</v>
      </c>
      <c r="H26" s="26" t="s">
        <v>86</v>
      </c>
      <c r="I26" s="26" t="s">
        <v>70</v>
      </c>
      <c r="J26" s="69">
        <v>42200</v>
      </c>
      <c r="K26" s="70">
        <v>21500</v>
      </c>
      <c r="L26" s="191">
        <v>5057.5</v>
      </c>
      <c r="M26" s="53" t="s">
        <v>71</v>
      </c>
    </row>
    <row r="27" spans="1:13" ht="49.5" customHeight="1" thickBot="1">
      <c r="A27" s="325" t="s">
        <v>87</v>
      </c>
      <c r="B27" s="326"/>
      <c r="C27" s="326"/>
      <c r="D27" s="326"/>
      <c r="E27" s="326"/>
      <c r="F27" s="326"/>
      <c r="G27" s="326"/>
      <c r="H27" s="326"/>
      <c r="I27" s="326"/>
      <c r="J27" s="326"/>
      <c r="K27" s="54">
        <f t="shared" ref="K27:L27" si="5">SUM(K21:K26)</f>
        <v>129000</v>
      </c>
      <c r="L27" s="54">
        <f t="shared" si="5"/>
        <v>30330</v>
      </c>
      <c r="M27" s="55"/>
    </row>
    <row r="28" spans="1:13" ht="49.5" customHeight="1">
      <c r="A28" s="27">
        <v>22</v>
      </c>
      <c r="B28" s="28" t="s">
        <v>88</v>
      </c>
      <c r="C28" s="29" t="s">
        <v>89</v>
      </c>
      <c r="D28" s="29" t="s">
        <v>90</v>
      </c>
      <c r="E28" s="29">
        <v>4708</v>
      </c>
      <c r="F28" s="30">
        <v>86768</v>
      </c>
      <c r="G28" s="29" t="s">
        <v>91</v>
      </c>
      <c r="H28" s="30" t="s">
        <v>92</v>
      </c>
      <c r="I28" s="30" t="s">
        <v>93</v>
      </c>
      <c r="J28" s="71">
        <v>42370</v>
      </c>
      <c r="K28" s="72">
        <v>16140.74</v>
      </c>
      <c r="L28" s="72">
        <v>13546.687100000003</v>
      </c>
      <c r="M28" s="73" t="s">
        <v>94</v>
      </c>
    </row>
    <row r="29" spans="1:13" ht="49.5" customHeight="1">
      <c r="A29" s="325" t="s">
        <v>95</v>
      </c>
      <c r="B29" s="326"/>
      <c r="C29" s="326"/>
      <c r="D29" s="326"/>
      <c r="E29" s="326"/>
      <c r="F29" s="326"/>
      <c r="G29" s="326"/>
      <c r="H29" s="326"/>
      <c r="I29" s="326"/>
      <c r="J29" s="326"/>
      <c r="K29" s="54">
        <f t="shared" ref="K29:L29" si="6">K28</f>
        <v>16140.74</v>
      </c>
      <c r="L29" s="54">
        <f t="shared" si="6"/>
        <v>13546.687100000003</v>
      </c>
      <c r="M29" s="55"/>
    </row>
    <row r="30" spans="1:13" ht="49.5" customHeight="1">
      <c r="A30" s="31">
        <v>23</v>
      </c>
      <c r="B30" s="29" t="s">
        <v>84</v>
      </c>
      <c r="C30" s="22" t="s">
        <v>96</v>
      </c>
      <c r="D30" s="29" t="s">
        <v>90</v>
      </c>
      <c r="E30" s="29">
        <v>4708</v>
      </c>
      <c r="F30" s="30">
        <v>86768</v>
      </c>
      <c r="G30" s="22" t="s">
        <v>97</v>
      </c>
      <c r="H30" s="32" t="s">
        <v>98</v>
      </c>
      <c r="I30" s="32" t="s">
        <v>99</v>
      </c>
      <c r="J30" s="59">
        <v>43861</v>
      </c>
      <c r="K30" s="60">
        <v>23253</v>
      </c>
      <c r="L30" s="60">
        <v>14009.934999999999</v>
      </c>
      <c r="M30" s="74" t="s">
        <v>100</v>
      </c>
    </row>
    <row r="31" spans="1:13" ht="49.5" customHeight="1">
      <c r="A31" s="33">
        <v>24</v>
      </c>
      <c r="B31" s="22" t="s">
        <v>101</v>
      </c>
      <c r="C31" s="22" t="s">
        <v>102</v>
      </c>
      <c r="D31" s="29" t="s">
        <v>90</v>
      </c>
      <c r="E31" s="29">
        <v>4708</v>
      </c>
      <c r="F31" s="30">
        <v>86768</v>
      </c>
      <c r="G31" s="22" t="s">
        <v>97</v>
      </c>
      <c r="H31" s="32" t="s">
        <v>103</v>
      </c>
      <c r="I31" s="32" t="s">
        <v>99</v>
      </c>
      <c r="J31" s="59">
        <v>43861</v>
      </c>
      <c r="K31" s="60">
        <v>23253</v>
      </c>
      <c r="L31" s="60">
        <v>14009.934999999999</v>
      </c>
      <c r="M31" s="74" t="s">
        <v>100</v>
      </c>
    </row>
    <row r="32" spans="1:13" ht="49.5" customHeight="1">
      <c r="A32" s="33">
        <v>25</v>
      </c>
      <c r="B32" s="22" t="s">
        <v>104</v>
      </c>
      <c r="C32" s="22" t="s">
        <v>105</v>
      </c>
      <c r="D32" s="29" t="s">
        <v>90</v>
      </c>
      <c r="E32" s="29">
        <v>4708</v>
      </c>
      <c r="F32" s="30">
        <v>86768</v>
      </c>
      <c r="G32" s="22" t="s">
        <v>97</v>
      </c>
      <c r="H32" s="32" t="s">
        <v>106</v>
      </c>
      <c r="I32" s="32" t="s">
        <v>99</v>
      </c>
      <c r="J32" s="59">
        <v>43861</v>
      </c>
      <c r="K32" s="60">
        <v>23253</v>
      </c>
      <c r="L32" s="60">
        <v>14009.934999999999</v>
      </c>
      <c r="M32" s="74" t="s">
        <v>100</v>
      </c>
    </row>
    <row r="33" spans="1:13" ht="49.5" customHeight="1">
      <c r="A33" s="33">
        <v>26</v>
      </c>
      <c r="B33" s="22" t="s">
        <v>107</v>
      </c>
      <c r="C33" s="22" t="s">
        <v>108</v>
      </c>
      <c r="D33" s="29" t="s">
        <v>90</v>
      </c>
      <c r="E33" s="29">
        <v>4708</v>
      </c>
      <c r="F33" s="30">
        <v>86768</v>
      </c>
      <c r="G33" s="22" t="s">
        <v>97</v>
      </c>
      <c r="H33" s="32" t="s">
        <v>109</v>
      </c>
      <c r="I33" s="32" t="s">
        <v>99</v>
      </c>
      <c r="J33" s="59">
        <v>43861</v>
      </c>
      <c r="K33" s="60">
        <v>23253</v>
      </c>
      <c r="L33" s="60">
        <v>14009.934999999999</v>
      </c>
      <c r="M33" s="74" t="s">
        <v>100</v>
      </c>
    </row>
    <row r="34" spans="1:13" ht="49.5" customHeight="1">
      <c r="A34" s="33">
        <v>27</v>
      </c>
      <c r="B34" s="22" t="s">
        <v>110</v>
      </c>
      <c r="C34" s="22" t="s">
        <v>111</v>
      </c>
      <c r="D34" s="29" t="s">
        <v>90</v>
      </c>
      <c r="E34" s="29">
        <v>4708</v>
      </c>
      <c r="F34" s="30">
        <v>86768</v>
      </c>
      <c r="G34" s="22" t="s">
        <v>97</v>
      </c>
      <c r="H34" s="32" t="s">
        <v>112</v>
      </c>
      <c r="I34" s="32" t="s">
        <v>99</v>
      </c>
      <c r="J34" s="59">
        <v>43861</v>
      </c>
      <c r="K34" s="60">
        <v>23253</v>
      </c>
      <c r="L34" s="60">
        <v>14009.934999999999</v>
      </c>
      <c r="M34" s="74" t="s">
        <v>100</v>
      </c>
    </row>
    <row r="35" spans="1:13" ht="49.5" customHeight="1" thickBot="1">
      <c r="A35" s="34">
        <v>28</v>
      </c>
      <c r="B35" s="35" t="s">
        <v>113</v>
      </c>
      <c r="C35" s="35" t="s">
        <v>114</v>
      </c>
      <c r="D35" s="35" t="s">
        <v>90</v>
      </c>
      <c r="E35" s="29">
        <v>4708</v>
      </c>
      <c r="F35" s="36">
        <v>86768</v>
      </c>
      <c r="G35" s="22" t="s">
        <v>97</v>
      </c>
      <c r="H35" s="37" t="s">
        <v>115</v>
      </c>
      <c r="I35" s="37" t="s">
        <v>99</v>
      </c>
      <c r="J35" s="59">
        <v>43861</v>
      </c>
      <c r="K35" s="76">
        <v>23253</v>
      </c>
      <c r="L35" s="60">
        <v>14009.934999999999</v>
      </c>
      <c r="M35" s="77" t="s">
        <v>100</v>
      </c>
    </row>
    <row r="36" spans="1:13" ht="49.5" customHeight="1" thickBot="1">
      <c r="A36" s="330" t="s">
        <v>87</v>
      </c>
      <c r="B36" s="326"/>
      <c r="C36" s="326"/>
      <c r="D36" s="326"/>
      <c r="E36" s="326"/>
      <c r="F36" s="326"/>
      <c r="G36" s="326"/>
      <c r="H36" s="326"/>
      <c r="I36" s="326"/>
      <c r="J36" s="331"/>
      <c r="K36" s="78">
        <f t="shared" ref="K36" si="7">SUM(K30:K35)</f>
        <v>139518</v>
      </c>
      <c r="L36" s="78">
        <f>SUM(L30:L35)</f>
        <v>84059.61</v>
      </c>
      <c r="M36" s="79"/>
    </row>
    <row r="37" spans="1:13" ht="49.5" customHeight="1">
      <c r="A37" s="38">
        <f>A35+1</f>
        <v>29</v>
      </c>
      <c r="B37" s="39" t="s">
        <v>116</v>
      </c>
      <c r="C37" s="40" t="s">
        <v>117</v>
      </c>
      <c r="D37" s="39" t="s">
        <v>118</v>
      </c>
      <c r="E37" s="41">
        <v>4625</v>
      </c>
      <c r="F37" s="42">
        <v>797</v>
      </c>
      <c r="G37" s="42" t="s">
        <v>119</v>
      </c>
      <c r="H37" s="42" t="s">
        <v>120</v>
      </c>
      <c r="I37" s="42" t="s">
        <v>121</v>
      </c>
      <c r="J37" s="80">
        <v>42217</v>
      </c>
      <c r="K37" s="81">
        <v>1152</v>
      </c>
      <c r="L37" s="81">
        <v>115.2</v>
      </c>
      <c r="M37" s="82" t="s">
        <v>122</v>
      </c>
    </row>
    <row r="38" spans="1:13" ht="49.5" customHeight="1">
      <c r="A38" s="12">
        <f t="shared" ref="A38:A76" si="8">A37+1</f>
        <v>30</v>
      </c>
      <c r="B38" s="13" t="s">
        <v>116</v>
      </c>
      <c r="C38" s="14" t="s">
        <v>123</v>
      </c>
      <c r="D38" s="13" t="s">
        <v>118</v>
      </c>
      <c r="E38" s="24">
        <v>4625</v>
      </c>
      <c r="F38" s="24">
        <v>797</v>
      </c>
      <c r="G38" s="24" t="s">
        <v>119</v>
      </c>
      <c r="H38" s="24" t="s">
        <v>124</v>
      </c>
      <c r="I38" s="24" t="s">
        <v>121</v>
      </c>
      <c r="J38" s="48">
        <v>42217</v>
      </c>
      <c r="K38" s="68">
        <v>1152</v>
      </c>
      <c r="L38" s="68">
        <v>115.2</v>
      </c>
      <c r="M38" s="50" t="s">
        <v>122</v>
      </c>
    </row>
    <row r="39" spans="1:13" ht="49.5" customHeight="1">
      <c r="A39" s="12">
        <f t="shared" si="8"/>
        <v>31</v>
      </c>
      <c r="B39" s="13" t="s">
        <v>116</v>
      </c>
      <c r="C39" s="14" t="s">
        <v>125</v>
      </c>
      <c r="D39" s="13" t="s">
        <v>118</v>
      </c>
      <c r="E39" s="15">
        <v>4625</v>
      </c>
      <c r="F39" s="24">
        <v>797</v>
      </c>
      <c r="G39" s="24" t="s">
        <v>119</v>
      </c>
      <c r="H39" s="24" t="s">
        <v>126</v>
      </c>
      <c r="I39" s="24" t="s">
        <v>121</v>
      </c>
      <c r="J39" s="48">
        <v>42217</v>
      </c>
      <c r="K39" s="68">
        <v>1152</v>
      </c>
      <c r="L39" s="68">
        <v>115.2</v>
      </c>
      <c r="M39" s="50" t="s">
        <v>122</v>
      </c>
    </row>
    <row r="40" spans="1:13" ht="49.5" customHeight="1">
      <c r="A40" s="12">
        <f t="shared" si="8"/>
        <v>32</v>
      </c>
      <c r="B40" s="13" t="s">
        <v>116</v>
      </c>
      <c r="C40" s="14" t="s">
        <v>127</v>
      </c>
      <c r="D40" s="13" t="s">
        <v>118</v>
      </c>
      <c r="E40" s="15">
        <v>4625</v>
      </c>
      <c r="F40" s="24">
        <v>797</v>
      </c>
      <c r="G40" s="24" t="s">
        <v>119</v>
      </c>
      <c r="H40" s="24" t="s">
        <v>128</v>
      </c>
      <c r="I40" s="24" t="s">
        <v>121</v>
      </c>
      <c r="J40" s="48">
        <v>42217</v>
      </c>
      <c r="K40" s="68">
        <v>1152</v>
      </c>
      <c r="L40" s="68">
        <v>115.2</v>
      </c>
      <c r="M40" s="50" t="s">
        <v>122</v>
      </c>
    </row>
    <row r="41" spans="1:13" ht="49.5" customHeight="1">
      <c r="A41" s="12">
        <f t="shared" si="8"/>
        <v>33</v>
      </c>
      <c r="B41" s="13" t="s">
        <v>116</v>
      </c>
      <c r="C41" s="14" t="s">
        <v>129</v>
      </c>
      <c r="D41" s="13" t="s">
        <v>118</v>
      </c>
      <c r="E41" s="15">
        <v>4625</v>
      </c>
      <c r="F41" s="24">
        <v>797</v>
      </c>
      <c r="G41" s="24" t="s">
        <v>119</v>
      </c>
      <c r="H41" s="24" t="s">
        <v>130</v>
      </c>
      <c r="I41" s="24" t="s">
        <v>121</v>
      </c>
      <c r="J41" s="48">
        <v>42217</v>
      </c>
      <c r="K41" s="68">
        <v>1152</v>
      </c>
      <c r="L41" s="68">
        <v>115.2</v>
      </c>
      <c r="M41" s="50" t="s">
        <v>122</v>
      </c>
    </row>
    <row r="42" spans="1:13" ht="49.5" customHeight="1">
      <c r="A42" s="12">
        <f t="shared" si="8"/>
        <v>34</v>
      </c>
      <c r="B42" s="13" t="s">
        <v>116</v>
      </c>
      <c r="C42" s="14" t="s">
        <v>131</v>
      </c>
      <c r="D42" s="13" t="s">
        <v>118</v>
      </c>
      <c r="E42" s="15">
        <v>4625</v>
      </c>
      <c r="F42" s="24">
        <v>797</v>
      </c>
      <c r="G42" s="24" t="s">
        <v>119</v>
      </c>
      <c r="H42" s="24" t="s">
        <v>132</v>
      </c>
      <c r="I42" s="24" t="s">
        <v>121</v>
      </c>
      <c r="J42" s="48">
        <v>42217</v>
      </c>
      <c r="K42" s="68">
        <v>1152</v>
      </c>
      <c r="L42" s="68">
        <v>115.2</v>
      </c>
      <c r="M42" s="50" t="s">
        <v>122</v>
      </c>
    </row>
    <row r="43" spans="1:13" ht="49.5" customHeight="1">
      <c r="A43" s="12">
        <f t="shared" si="8"/>
        <v>35</v>
      </c>
      <c r="B43" s="13" t="s">
        <v>116</v>
      </c>
      <c r="C43" s="14" t="s">
        <v>133</v>
      </c>
      <c r="D43" s="13" t="s">
        <v>118</v>
      </c>
      <c r="E43" s="15">
        <v>4625</v>
      </c>
      <c r="F43" s="24">
        <v>797</v>
      </c>
      <c r="G43" s="24" t="s">
        <v>119</v>
      </c>
      <c r="H43" s="24" t="s">
        <v>134</v>
      </c>
      <c r="I43" s="24" t="s">
        <v>121</v>
      </c>
      <c r="J43" s="48">
        <v>42217</v>
      </c>
      <c r="K43" s="68">
        <v>1152</v>
      </c>
      <c r="L43" s="68">
        <v>115.2</v>
      </c>
      <c r="M43" s="50" t="s">
        <v>122</v>
      </c>
    </row>
    <row r="44" spans="1:13" ht="49.5" customHeight="1">
      <c r="A44" s="12">
        <f t="shared" si="8"/>
        <v>36</v>
      </c>
      <c r="B44" s="13" t="s">
        <v>116</v>
      </c>
      <c r="C44" s="14" t="s">
        <v>135</v>
      </c>
      <c r="D44" s="13" t="s">
        <v>118</v>
      </c>
      <c r="E44" s="15">
        <v>4625</v>
      </c>
      <c r="F44" s="24">
        <v>797</v>
      </c>
      <c r="G44" s="24" t="s">
        <v>119</v>
      </c>
      <c r="H44" s="24" t="s">
        <v>136</v>
      </c>
      <c r="I44" s="24" t="s">
        <v>121</v>
      </c>
      <c r="J44" s="48">
        <v>42217</v>
      </c>
      <c r="K44" s="68">
        <v>1152</v>
      </c>
      <c r="L44" s="68">
        <v>115.2</v>
      </c>
      <c r="M44" s="50" t="s">
        <v>122</v>
      </c>
    </row>
    <row r="45" spans="1:13" ht="49.5" customHeight="1">
      <c r="A45" s="12">
        <f t="shared" si="8"/>
        <v>37</v>
      </c>
      <c r="B45" s="13" t="s">
        <v>116</v>
      </c>
      <c r="C45" s="14" t="s">
        <v>137</v>
      </c>
      <c r="D45" s="13" t="s">
        <v>118</v>
      </c>
      <c r="E45" s="15">
        <v>4625</v>
      </c>
      <c r="F45" s="24">
        <v>797</v>
      </c>
      <c r="G45" s="24" t="s">
        <v>119</v>
      </c>
      <c r="H45" s="24" t="s">
        <v>138</v>
      </c>
      <c r="I45" s="24" t="s">
        <v>121</v>
      </c>
      <c r="J45" s="48">
        <v>42217</v>
      </c>
      <c r="K45" s="68">
        <v>1152</v>
      </c>
      <c r="L45" s="68">
        <v>115.2</v>
      </c>
      <c r="M45" s="50" t="s">
        <v>122</v>
      </c>
    </row>
    <row r="46" spans="1:13" ht="49.5" customHeight="1">
      <c r="A46" s="12">
        <f t="shared" si="8"/>
        <v>38</v>
      </c>
      <c r="B46" s="13" t="s">
        <v>116</v>
      </c>
      <c r="C46" s="14" t="s">
        <v>139</v>
      </c>
      <c r="D46" s="13" t="s">
        <v>118</v>
      </c>
      <c r="E46" s="15">
        <v>4625</v>
      </c>
      <c r="F46" s="24">
        <v>797</v>
      </c>
      <c r="G46" s="24" t="s">
        <v>119</v>
      </c>
      <c r="H46" s="24" t="s">
        <v>140</v>
      </c>
      <c r="I46" s="24" t="s">
        <v>121</v>
      </c>
      <c r="J46" s="48">
        <v>42217</v>
      </c>
      <c r="K46" s="68">
        <v>1152</v>
      </c>
      <c r="L46" s="68">
        <v>115.2</v>
      </c>
      <c r="M46" s="50" t="s">
        <v>122</v>
      </c>
    </row>
    <row r="47" spans="1:13" ht="49.5" customHeight="1">
      <c r="A47" s="12">
        <f t="shared" si="8"/>
        <v>39</v>
      </c>
      <c r="B47" s="13" t="s">
        <v>116</v>
      </c>
      <c r="C47" s="14" t="s">
        <v>141</v>
      </c>
      <c r="D47" s="13" t="s">
        <v>118</v>
      </c>
      <c r="E47" s="15">
        <v>4625</v>
      </c>
      <c r="F47" s="24">
        <v>797</v>
      </c>
      <c r="G47" s="24" t="s">
        <v>119</v>
      </c>
      <c r="H47" s="24" t="s">
        <v>142</v>
      </c>
      <c r="I47" s="24" t="s">
        <v>121</v>
      </c>
      <c r="J47" s="48">
        <v>42217</v>
      </c>
      <c r="K47" s="68">
        <v>1152</v>
      </c>
      <c r="L47" s="68">
        <v>115.2</v>
      </c>
      <c r="M47" s="50" t="s">
        <v>122</v>
      </c>
    </row>
    <row r="48" spans="1:13" ht="49.5" customHeight="1">
      <c r="A48" s="12">
        <f t="shared" si="8"/>
        <v>40</v>
      </c>
      <c r="B48" s="13" t="s">
        <v>116</v>
      </c>
      <c r="C48" s="14" t="s">
        <v>143</v>
      </c>
      <c r="D48" s="13" t="s">
        <v>118</v>
      </c>
      <c r="E48" s="15">
        <v>4625</v>
      </c>
      <c r="F48" s="24">
        <v>797</v>
      </c>
      <c r="G48" s="24" t="s">
        <v>119</v>
      </c>
      <c r="H48" s="24" t="s">
        <v>144</v>
      </c>
      <c r="I48" s="24" t="s">
        <v>121</v>
      </c>
      <c r="J48" s="48">
        <v>42217</v>
      </c>
      <c r="K48" s="68">
        <v>1152</v>
      </c>
      <c r="L48" s="68">
        <v>115.2</v>
      </c>
      <c r="M48" s="50" t="s">
        <v>122</v>
      </c>
    </row>
    <row r="49" spans="1:13" ht="49.5" customHeight="1">
      <c r="A49" s="12">
        <f t="shared" si="8"/>
        <v>41</v>
      </c>
      <c r="B49" s="13" t="s">
        <v>116</v>
      </c>
      <c r="C49" s="14" t="s">
        <v>145</v>
      </c>
      <c r="D49" s="13" t="s">
        <v>118</v>
      </c>
      <c r="E49" s="15">
        <v>4625</v>
      </c>
      <c r="F49" s="24">
        <v>797</v>
      </c>
      <c r="G49" s="24" t="s">
        <v>119</v>
      </c>
      <c r="H49" s="24" t="s">
        <v>146</v>
      </c>
      <c r="I49" s="24" t="s">
        <v>121</v>
      </c>
      <c r="J49" s="48">
        <v>42217</v>
      </c>
      <c r="K49" s="68">
        <v>1152</v>
      </c>
      <c r="L49" s="68">
        <v>115.2</v>
      </c>
      <c r="M49" s="50" t="s">
        <v>122</v>
      </c>
    </row>
    <row r="50" spans="1:13" ht="49.5" customHeight="1">
      <c r="A50" s="12">
        <f t="shared" si="8"/>
        <v>42</v>
      </c>
      <c r="B50" s="13" t="s">
        <v>116</v>
      </c>
      <c r="C50" s="14" t="s">
        <v>147</v>
      </c>
      <c r="D50" s="13" t="s">
        <v>118</v>
      </c>
      <c r="E50" s="15">
        <v>4625</v>
      </c>
      <c r="F50" s="24">
        <v>797</v>
      </c>
      <c r="G50" s="24" t="s">
        <v>119</v>
      </c>
      <c r="H50" s="24" t="s">
        <v>148</v>
      </c>
      <c r="I50" s="24" t="s">
        <v>121</v>
      </c>
      <c r="J50" s="48">
        <v>42217</v>
      </c>
      <c r="K50" s="68">
        <v>1152</v>
      </c>
      <c r="L50" s="68">
        <v>115.2</v>
      </c>
      <c r="M50" s="50" t="s">
        <v>122</v>
      </c>
    </row>
    <row r="51" spans="1:13" ht="49.5" customHeight="1">
      <c r="A51" s="12">
        <f t="shared" si="8"/>
        <v>43</v>
      </c>
      <c r="B51" s="13" t="s">
        <v>116</v>
      </c>
      <c r="C51" s="14" t="s">
        <v>149</v>
      </c>
      <c r="D51" s="13" t="s">
        <v>118</v>
      </c>
      <c r="E51" s="15">
        <v>4625</v>
      </c>
      <c r="F51" s="24">
        <v>797</v>
      </c>
      <c r="G51" s="24" t="s">
        <v>119</v>
      </c>
      <c r="H51" s="24" t="s">
        <v>150</v>
      </c>
      <c r="I51" s="24" t="s">
        <v>121</v>
      </c>
      <c r="J51" s="48">
        <v>42217</v>
      </c>
      <c r="K51" s="68">
        <v>1152</v>
      </c>
      <c r="L51" s="68">
        <v>115.2</v>
      </c>
      <c r="M51" s="50" t="s">
        <v>122</v>
      </c>
    </row>
    <row r="52" spans="1:13" ht="49.5" customHeight="1">
      <c r="A52" s="12">
        <f t="shared" si="8"/>
        <v>44</v>
      </c>
      <c r="B52" s="13" t="s">
        <v>116</v>
      </c>
      <c r="C52" s="14" t="s">
        <v>151</v>
      </c>
      <c r="D52" s="13" t="s">
        <v>118</v>
      </c>
      <c r="E52" s="15">
        <v>4625</v>
      </c>
      <c r="F52" s="24">
        <v>797</v>
      </c>
      <c r="G52" s="24" t="s">
        <v>119</v>
      </c>
      <c r="H52" s="24" t="s">
        <v>152</v>
      </c>
      <c r="I52" s="24" t="s">
        <v>121</v>
      </c>
      <c r="J52" s="48">
        <v>42217</v>
      </c>
      <c r="K52" s="68">
        <v>1152</v>
      </c>
      <c r="L52" s="68">
        <v>115.2</v>
      </c>
      <c r="M52" s="50" t="s">
        <v>122</v>
      </c>
    </row>
    <row r="53" spans="1:13" ht="49.5" customHeight="1">
      <c r="A53" s="12">
        <f t="shared" si="8"/>
        <v>45</v>
      </c>
      <c r="B53" s="13" t="s">
        <v>116</v>
      </c>
      <c r="C53" s="14" t="s">
        <v>153</v>
      </c>
      <c r="D53" s="13" t="s">
        <v>118</v>
      </c>
      <c r="E53" s="15">
        <v>4625</v>
      </c>
      <c r="F53" s="24">
        <v>797</v>
      </c>
      <c r="G53" s="24" t="s">
        <v>119</v>
      </c>
      <c r="H53" s="24" t="s">
        <v>154</v>
      </c>
      <c r="I53" s="24" t="s">
        <v>121</v>
      </c>
      <c r="J53" s="48">
        <v>42217</v>
      </c>
      <c r="K53" s="68">
        <v>1152</v>
      </c>
      <c r="L53" s="68">
        <v>115.2</v>
      </c>
      <c r="M53" s="50" t="s">
        <v>122</v>
      </c>
    </row>
    <row r="54" spans="1:13" ht="49.5" customHeight="1">
      <c r="A54" s="12">
        <f t="shared" si="8"/>
        <v>46</v>
      </c>
      <c r="B54" s="13" t="s">
        <v>116</v>
      </c>
      <c r="C54" s="14" t="s">
        <v>155</v>
      </c>
      <c r="D54" s="13" t="s">
        <v>118</v>
      </c>
      <c r="E54" s="15">
        <v>4625</v>
      </c>
      <c r="F54" s="24">
        <v>797</v>
      </c>
      <c r="G54" s="24" t="s">
        <v>119</v>
      </c>
      <c r="H54" s="24" t="s">
        <v>156</v>
      </c>
      <c r="I54" s="24" t="s">
        <v>121</v>
      </c>
      <c r="J54" s="48">
        <v>42217</v>
      </c>
      <c r="K54" s="68">
        <v>1152</v>
      </c>
      <c r="L54" s="68">
        <v>115.2</v>
      </c>
      <c r="M54" s="50" t="s">
        <v>122</v>
      </c>
    </row>
    <row r="55" spans="1:13" ht="49.5" customHeight="1">
      <c r="A55" s="12">
        <f t="shared" si="8"/>
        <v>47</v>
      </c>
      <c r="B55" s="13" t="s">
        <v>116</v>
      </c>
      <c r="C55" s="14" t="s">
        <v>157</v>
      </c>
      <c r="D55" s="13" t="s">
        <v>118</v>
      </c>
      <c r="E55" s="15">
        <v>4625</v>
      </c>
      <c r="F55" s="24">
        <v>797</v>
      </c>
      <c r="G55" s="24" t="s">
        <v>119</v>
      </c>
      <c r="H55" s="24" t="s">
        <v>158</v>
      </c>
      <c r="I55" s="24" t="s">
        <v>121</v>
      </c>
      <c r="J55" s="48">
        <v>42217</v>
      </c>
      <c r="K55" s="68">
        <v>1152</v>
      </c>
      <c r="L55" s="68">
        <v>115.2</v>
      </c>
      <c r="M55" s="50" t="s">
        <v>122</v>
      </c>
    </row>
    <row r="56" spans="1:13" ht="49.5" customHeight="1">
      <c r="A56" s="12">
        <f t="shared" si="8"/>
        <v>48</v>
      </c>
      <c r="B56" s="13" t="s">
        <v>116</v>
      </c>
      <c r="C56" s="14" t="s">
        <v>159</v>
      </c>
      <c r="D56" s="13" t="s">
        <v>118</v>
      </c>
      <c r="E56" s="15">
        <v>4625</v>
      </c>
      <c r="F56" s="24">
        <v>797</v>
      </c>
      <c r="G56" s="24" t="s">
        <v>119</v>
      </c>
      <c r="H56" s="24" t="s">
        <v>160</v>
      </c>
      <c r="I56" s="24" t="s">
        <v>121</v>
      </c>
      <c r="J56" s="48">
        <v>42217</v>
      </c>
      <c r="K56" s="68">
        <v>1152</v>
      </c>
      <c r="L56" s="68">
        <v>115.2</v>
      </c>
      <c r="M56" s="50" t="s">
        <v>122</v>
      </c>
    </row>
    <row r="57" spans="1:13" ht="49.5" customHeight="1">
      <c r="A57" s="12">
        <f t="shared" si="8"/>
        <v>49</v>
      </c>
      <c r="B57" s="13" t="s">
        <v>116</v>
      </c>
      <c r="C57" s="14" t="s">
        <v>161</v>
      </c>
      <c r="D57" s="13" t="s">
        <v>118</v>
      </c>
      <c r="E57" s="15">
        <v>4625</v>
      </c>
      <c r="F57" s="24">
        <v>797</v>
      </c>
      <c r="G57" s="24" t="s">
        <v>119</v>
      </c>
      <c r="H57" s="24" t="s">
        <v>162</v>
      </c>
      <c r="I57" s="24" t="s">
        <v>121</v>
      </c>
      <c r="J57" s="48">
        <v>42217</v>
      </c>
      <c r="K57" s="68">
        <v>1152</v>
      </c>
      <c r="L57" s="68">
        <v>115.2</v>
      </c>
      <c r="M57" s="50" t="s">
        <v>122</v>
      </c>
    </row>
    <row r="58" spans="1:13" ht="49.5" customHeight="1">
      <c r="A58" s="12">
        <f t="shared" si="8"/>
        <v>50</v>
      </c>
      <c r="B58" s="13" t="s">
        <v>116</v>
      </c>
      <c r="C58" s="14" t="s">
        <v>163</v>
      </c>
      <c r="D58" s="13" t="s">
        <v>118</v>
      </c>
      <c r="E58" s="15">
        <v>4625</v>
      </c>
      <c r="F58" s="24">
        <v>797</v>
      </c>
      <c r="G58" s="24" t="s">
        <v>119</v>
      </c>
      <c r="H58" s="24" t="s">
        <v>164</v>
      </c>
      <c r="I58" s="24" t="s">
        <v>121</v>
      </c>
      <c r="J58" s="48">
        <v>42217</v>
      </c>
      <c r="K58" s="68">
        <v>1152</v>
      </c>
      <c r="L58" s="68">
        <v>115.2</v>
      </c>
      <c r="M58" s="50" t="s">
        <v>122</v>
      </c>
    </row>
    <row r="59" spans="1:13" ht="49.5" customHeight="1">
      <c r="A59" s="12">
        <f t="shared" si="8"/>
        <v>51</v>
      </c>
      <c r="B59" s="13" t="s">
        <v>116</v>
      </c>
      <c r="C59" s="14" t="s">
        <v>165</v>
      </c>
      <c r="D59" s="13" t="s">
        <v>118</v>
      </c>
      <c r="E59" s="15">
        <v>4625</v>
      </c>
      <c r="F59" s="24">
        <v>797</v>
      </c>
      <c r="G59" s="24" t="s">
        <v>119</v>
      </c>
      <c r="H59" s="24" t="s">
        <v>166</v>
      </c>
      <c r="I59" s="24" t="s">
        <v>121</v>
      </c>
      <c r="J59" s="48">
        <v>42217</v>
      </c>
      <c r="K59" s="68">
        <v>1152</v>
      </c>
      <c r="L59" s="68">
        <v>115.2</v>
      </c>
      <c r="M59" s="50" t="s">
        <v>122</v>
      </c>
    </row>
    <row r="60" spans="1:13" ht="49.5" customHeight="1">
      <c r="A60" s="12">
        <f t="shared" si="8"/>
        <v>52</v>
      </c>
      <c r="B60" s="13" t="s">
        <v>116</v>
      </c>
      <c r="C60" s="14" t="s">
        <v>167</v>
      </c>
      <c r="D60" s="13" t="s">
        <v>118</v>
      </c>
      <c r="E60" s="15">
        <v>4625</v>
      </c>
      <c r="F60" s="24">
        <v>797</v>
      </c>
      <c r="G60" s="24" t="s">
        <v>119</v>
      </c>
      <c r="H60" s="24" t="s">
        <v>168</v>
      </c>
      <c r="I60" s="24" t="s">
        <v>121</v>
      </c>
      <c r="J60" s="48">
        <v>42217</v>
      </c>
      <c r="K60" s="68">
        <v>1152</v>
      </c>
      <c r="L60" s="68">
        <v>115.2</v>
      </c>
      <c r="M60" s="50" t="s">
        <v>122</v>
      </c>
    </row>
    <row r="61" spans="1:13" ht="49.5" customHeight="1">
      <c r="A61" s="12">
        <f t="shared" si="8"/>
        <v>53</v>
      </c>
      <c r="B61" s="13" t="s">
        <v>116</v>
      </c>
      <c r="C61" s="14" t="s">
        <v>169</v>
      </c>
      <c r="D61" s="13" t="s">
        <v>118</v>
      </c>
      <c r="E61" s="15">
        <v>4625</v>
      </c>
      <c r="F61" s="24">
        <v>797</v>
      </c>
      <c r="G61" s="24" t="s">
        <v>119</v>
      </c>
      <c r="H61" s="24" t="s">
        <v>170</v>
      </c>
      <c r="I61" s="24" t="s">
        <v>121</v>
      </c>
      <c r="J61" s="48">
        <v>42217</v>
      </c>
      <c r="K61" s="68">
        <v>1152</v>
      </c>
      <c r="L61" s="68">
        <v>115.2</v>
      </c>
      <c r="M61" s="50" t="s">
        <v>122</v>
      </c>
    </row>
    <row r="62" spans="1:13" ht="49.5" customHeight="1">
      <c r="A62" s="12">
        <f t="shared" si="8"/>
        <v>54</v>
      </c>
      <c r="B62" s="13" t="s">
        <v>116</v>
      </c>
      <c r="C62" s="14" t="s">
        <v>171</v>
      </c>
      <c r="D62" s="13" t="s">
        <v>118</v>
      </c>
      <c r="E62" s="15">
        <v>4625</v>
      </c>
      <c r="F62" s="24">
        <v>797</v>
      </c>
      <c r="G62" s="24" t="s">
        <v>119</v>
      </c>
      <c r="H62" s="24" t="s">
        <v>172</v>
      </c>
      <c r="I62" s="24" t="s">
        <v>121</v>
      </c>
      <c r="J62" s="48">
        <v>42217</v>
      </c>
      <c r="K62" s="68">
        <v>1152</v>
      </c>
      <c r="L62" s="68">
        <v>115.2</v>
      </c>
      <c r="M62" s="50" t="s">
        <v>122</v>
      </c>
    </row>
    <row r="63" spans="1:13" ht="49.5" customHeight="1">
      <c r="A63" s="12">
        <f t="shared" si="8"/>
        <v>55</v>
      </c>
      <c r="B63" s="13" t="s">
        <v>116</v>
      </c>
      <c r="C63" s="14" t="s">
        <v>173</v>
      </c>
      <c r="D63" s="13" t="s">
        <v>118</v>
      </c>
      <c r="E63" s="15">
        <v>4625</v>
      </c>
      <c r="F63" s="24">
        <v>797</v>
      </c>
      <c r="G63" s="24" t="s">
        <v>119</v>
      </c>
      <c r="H63" s="24" t="s">
        <v>174</v>
      </c>
      <c r="I63" s="24" t="s">
        <v>121</v>
      </c>
      <c r="J63" s="48">
        <v>42217</v>
      </c>
      <c r="K63" s="68">
        <v>1152</v>
      </c>
      <c r="L63" s="68">
        <v>115.2</v>
      </c>
      <c r="M63" s="50" t="s">
        <v>122</v>
      </c>
    </row>
    <row r="64" spans="1:13" ht="49.5" customHeight="1">
      <c r="A64" s="12">
        <f t="shared" si="8"/>
        <v>56</v>
      </c>
      <c r="B64" s="13" t="s">
        <v>116</v>
      </c>
      <c r="C64" s="14" t="s">
        <v>175</v>
      </c>
      <c r="D64" s="13" t="s">
        <v>118</v>
      </c>
      <c r="E64" s="15">
        <v>4625</v>
      </c>
      <c r="F64" s="24">
        <v>797</v>
      </c>
      <c r="G64" s="24" t="s">
        <v>119</v>
      </c>
      <c r="H64" s="24" t="s">
        <v>176</v>
      </c>
      <c r="I64" s="24" t="s">
        <v>121</v>
      </c>
      <c r="J64" s="48">
        <v>42217</v>
      </c>
      <c r="K64" s="68">
        <v>1152</v>
      </c>
      <c r="L64" s="68">
        <v>115.2</v>
      </c>
      <c r="M64" s="50" t="s">
        <v>122</v>
      </c>
    </row>
    <row r="65" spans="1:13" ht="49.5" customHeight="1">
      <c r="A65" s="12">
        <f t="shared" si="8"/>
        <v>57</v>
      </c>
      <c r="B65" s="13" t="s">
        <v>116</v>
      </c>
      <c r="C65" s="14" t="s">
        <v>177</v>
      </c>
      <c r="D65" s="13" t="s">
        <v>118</v>
      </c>
      <c r="E65" s="15">
        <v>4625</v>
      </c>
      <c r="F65" s="24">
        <v>797</v>
      </c>
      <c r="G65" s="24" t="s">
        <v>119</v>
      </c>
      <c r="H65" s="24" t="s">
        <v>178</v>
      </c>
      <c r="I65" s="24" t="s">
        <v>121</v>
      </c>
      <c r="J65" s="48">
        <v>42217</v>
      </c>
      <c r="K65" s="68">
        <v>1152</v>
      </c>
      <c r="L65" s="68">
        <v>115.2</v>
      </c>
      <c r="M65" s="50" t="s">
        <v>122</v>
      </c>
    </row>
    <row r="66" spans="1:13" ht="49.5" customHeight="1">
      <c r="A66" s="12">
        <f t="shared" si="8"/>
        <v>58</v>
      </c>
      <c r="B66" s="13" t="s">
        <v>116</v>
      </c>
      <c r="C66" s="14" t="s">
        <v>179</v>
      </c>
      <c r="D66" s="13" t="s">
        <v>118</v>
      </c>
      <c r="E66" s="15">
        <v>4625</v>
      </c>
      <c r="F66" s="24">
        <v>797</v>
      </c>
      <c r="G66" s="24" t="s">
        <v>119</v>
      </c>
      <c r="H66" s="24" t="s">
        <v>180</v>
      </c>
      <c r="I66" s="24" t="s">
        <v>121</v>
      </c>
      <c r="J66" s="48">
        <v>42217</v>
      </c>
      <c r="K66" s="68">
        <v>1152</v>
      </c>
      <c r="L66" s="68">
        <v>115.2</v>
      </c>
      <c r="M66" s="50" t="s">
        <v>122</v>
      </c>
    </row>
    <row r="67" spans="1:13" ht="49.5" customHeight="1">
      <c r="A67" s="12">
        <f t="shared" si="8"/>
        <v>59</v>
      </c>
      <c r="B67" s="13" t="s">
        <v>116</v>
      </c>
      <c r="C67" s="14" t="s">
        <v>181</v>
      </c>
      <c r="D67" s="13" t="s">
        <v>118</v>
      </c>
      <c r="E67" s="15">
        <v>4625</v>
      </c>
      <c r="F67" s="24">
        <v>797</v>
      </c>
      <c r="G67" s="24" t="s">
        <v>119</v>
      </c>
      <c r="H67" s="24" t="s">
        <v>182</v>
      </c>
      <c r="I67" s="24" t="s">
        <v>121</v>
      </c>
      <c r="J67" s="48">
        <v>42217</v>
      </c>
      <c r="K67" s="68">
        <v>1152</v>
      </c>
      <c r="L67" s="68">
        <v>115.2</v>
      </c>
      <c r="M67" s="50" t="s">
        <v>122</v>
      </c>
    </row>
    <row r="68" spans="1:13" ht="49.5" customHeight="1">
      <c r="A68" s="12">
        <f t="shared" si="8"/>
        <v>60</v>
      </c>
      <c r="B68" s="13" t="s">
        <v>116</v>
      </c>
      <c r="C68" s="14" t="s">
        <v>183</v>
      </c>
      <c r="D68" s="13" t="s">
        <v>118</v>
      </c>
      <c r="E68" s="15">
        <v>4625</v>
      </c>
      <c r="F68" s="24">
        <v>797</v>
      </c>
      <c r="G68" s="24" t="s">
        <v>119</v>
      </c>
      <c r="H68" s="24" t="s">
        <v>184</v>
      </c>
      <c r="I68" s="24" t="s">
        <v>121</v>
      </c>
      <c r="J68" s="48">
        <v>42217</v>
      </c>
      <c r="K68" s="68">
        <v>1152</v>
      </c>
      <c r="L68" s="68">
        <v>115.2</v>
      </c>
      <c r="M68" s="50" t="s">
        <v>122</v>
      </c>
    </row>
    <row r="69" spans="1:13" ht="49.5" customHeight="1">
      <c r="A69" s="12">
        <f t="shared" si="8"/>
        <v>61</v>
      </c>
      <c r="B69" s="13" t="s">
        <v>116</v>
      </c>
      <c r="C69" s="14" t="s">
        <v>185</v>
      </c>
      <c r="D69" s="13" t="s">
        <v>118</v>
      </c>
      <c r="E69" s="15">
        <v>4625</v>
      </c>
      <c r="F69" s="24">
        <v>797</v>
      </c>
      <c r="G69" s="24" t="s">
        <v>119</v>
      </c>
      <c r="H69" s="24" t="s">
        <v>186</v>
      </c>
      <c r="I69" s="24" t="s">
        <v>121</v>
      </c>
      <c r="J69" s="48">
        <v>42217</v>
      </c>
      <c r="K69" s="68">
        <v>1152</v>
      </c>
      <c r="L69" s="68">
        <v>115.2</v>
      </c>
      <c r="M69" s="50" t="s">
        <v>122</v>
      </c>
    </row>
    <row r="70" spans="1:13" ht="49.5" customHeight="1">
      <c r="A70" s="12">
        <f t="shared" si="8"/>
        <v>62</v>
      </c>
      <c r="B70" s="13" t="s">
        <v>116</v>
      </c>
      <c r="C70" s="14" t="s">
        <v>187</v>
      </c>
      <c r="D70" s="13" t="s">
        <v>118</v>
      </c>
      <c r="E70" s="15">
        <v>4625</v>
      </c>
      <c r="F70" s="24">
        <v>797</v>
      </c>
      <c r="G70" s="24" t="s">
        <v>119</v>
      </c>
      <c r="H70" s="24" t="s">
        <v>188</v>
      </c>
      <c r="I70" s="24" t="s">
        <v>121</v>
      </c>
      <c r="J70" s="48">
        <v>42217</v>
      </c>
      <c r="K70" s="68">
        <v>1152</v>
      </c>
      <c r="L70" s="68">
        <v>115.2</v>
      </c>
      <c r="M70" s="50" t="s">
        <v>122</v>
      </c>
    </row>
    <row r="71" spans="1:13" ht="49.5" customHeight="1">
      <c r="A71" s="12">
        <f t="shared" si="8"/>
        <v>63</v>
      </c>
      <c r="B71" s="13" t="s">
        <v>116</v>
      </c>
      <c r="C71" s="14" t="s">
        <v>189</v>
      </c>
      <c r="D71" s="13" t="s">
        <v>118</v>
      </c>
      <c r="E71" s="15">
        <v>4625</v>
      </c>
      <c r="F71" s="24">
        <v>797</v>
      </c>
      <c r="G71" s="24" t="s">
        <v>119</v>
      </c>
      <c r="H71" s="24" t="s">
        <v>190</v>
      </c>
      <c r="I71" s="24" t="s">
        <v>121</v>
      </c>
      <c r="J71" s="48">
        <v>42217</v>
      </c>
      <c r="K71" s="68">
        <v>1152</v>
      </c>
      <c r="L71" s="68">
        <v>115.2</v>
      </c>
      <c r="M71" s="50" t="s">
        <v>122</v>
      </c>
    </row>
    <row r="72" spans="1:13" ht="49.5" customHeight="1">
      <c r="A72" s="12">
        <f t="shared" si="8"/>
        <v>64</v>
      </c>
      <c r="B72" s="13" t="s">
        <v>116</v>
      </c>
      <c r="C72" s="14" t="s">
        <v>191</v>
      </c>
      <c r="D72" s="13" t="s">
        <v>118</v>
      </c>
      <c r="E72" s="15">
        <v>4625</v>
      </c>
      <c r="F72" s="24">
        <v>797</v>
      </c>
      <c r="G72" s="24" t="s">
        <v>119</v>
      </c>
      <c r="H72" s="24" t="s">
        <v>192</v>
      </c>
      <c r="I72" s="24" t="s">
        <v>121</v>
      </c>
      <c r="J72" s="48">
        <v>42217</v>
      </c>
      <c r="K72" s="68">
        <v>1152</v>
      </c>
      <c r="L72" s="68">
        <v>115.2</v>
      </c>
      <c r="M72" s="50" t="s">
        <v>122</v>
      </c>
    </row>
    <row r="73" spans="1:13" ht="49.5" customHeight="1">
      <c r="A73" s="12">
        <f t="shared" si="8"/>
        <v>65</v>
      </c>
      <c r="B73" s="13" t="s">
        <v>116</v>
      </c>
      <c r="C73" s="14" t="s">
        <v>193</v>
      </c>
      <c r="D73" s="13" t="s">
        <v>118</v>
      </c>
      <c r="E73" s="15">
        <v>4625</v>
      </c>
      <c r="F73" s="24">
        <v>797</v>
      </c>
      <c r="G73" s="24" t="s">
        <v>119</v>
      </c>
      <c r="H73" s="24" t="s">
        <v>194</v>
      </c>
      <c r="I73" s="24" t="s">
        <v>121</v>
      </c>
      <c r="J73" s="48">
        <v>42217</v>
      </c>
      <c r="K73" s="68">
        <v>1152</v>
      </c>
      <c r="L73" s="68">
        <v>115.2</v>
      </c>
      <c r="M73" s="50" t="s">
        <v>122</v>
      </c>
    </row>
    <row r="74" spans="1:13" ht="49.5" customHeight="1">
      <c r="A74" s="12">
        <f t="shared" si="8"/>
        <v>66</v>
      </c>
      <c r="B74" s="13" t="s">
        <v>116</v>
      </c>
      <c r="C74" s="14" t="s">
        <v>195</v>
      </c>
      <c r="D74" s="13" t="s">
        <v>118</v>
      </c>
      <c r="E74" s="15">
        <v>4625</v>
      </c>
      <c r="F74" s="24">
        <v>797</v>
      </c>
      <c r="G74" s="24" t="s">
        <v>119</v>
      </c>
      <c r="H74" s="24" t="s">
        <v>196</v>
      </c>
      <c r="I74" s="24" t="s">
        <v>121</v>
      </c>
      <c r="J74" s="48">
        <v>42217</v>
      </c>
      <c r="K74" s="68">
        <v>1152</v>
      </c>
      <c r="L74" s="68">
        <v>115.2</v>
      </c>
      <c r="M74" s="50" t="s">
        <v>122</v>
      </c>
    </row>
    <row r="75" spans="1:13" ht="49.5" customHeight="1">
      <c r="A75" s="12">
        <f t="shared" si="8"/>
        <v>67</v>
      </c>
      <c r="B75" s="13" t="s">
        <v>116</v>
      </c>
      <c r="C75" s="14" t="s">
        <v>197</v>
      </c>
      <c r="D75" s="13" t="s">
        <v>118</v>
      </c>
      <c r="E75" s="15">
        <v>4625</v>
      </c>
      <c r="F75" s="24">
        <v>797</v>
      </c>
      <c r="G75" s="24" t="s">
        <v>119</v>
      </c>
      <c r="H75" s="24" t="s">
        <v>198</v>
      </c>
      <c r="I75" s="24" t="s">
        <v>121</v>
      </c>
      <c r="J75" s="48">
        <v>42217</v>
      </c>
      <c r="K75" s="68">
        <v>1152</v>
      </c>
      <c r="L75" s="68">
        <v>115.2</v>
      </c>
      <c r="M75" s="50" t="s">
        <v>122</v>
      </c>
    </row>
    <row r="76" spans="1:13" ht="49.5" customHeight="1" thickBot="1">
      <c r="A76" s="25">
        <f t="shared" si="8"/>
        <v>68</v>
      </c>
      <c r="B76" s="16" t="s">
        <v>116</v>
      </c>
      <c r="C76" s="17" t="s">
        <v>199</v>
      </c>
      <c r="D76" s="16" t="s">
        <v>118</v>
      </c>
      <c r="E76" s="18">
        <v>4625</v>
      </c>
      <c r="F76" s="26">
        <v>797</v>
      </c>
      <c r="G76" s="26" t="s">
        <v>119</v>
      </c>
      <c r="H76" s="26" t="s">
        <v>200</v>
      </c>
      <c r="I76" s="26" t="s">
        <v>121</v>
      </c>
      <c r="J76" s="51">
        <v>42217</v>
      </c>
      <c r="K76" s="70">
        <v>1152</v>
      </c>
      <c r="L76" s="70">
        <v>115.2</v>
      </c>
      <c r="M76" s="53" t="s">
        <v>122</v>
      </c>
    </row>
    <row r="77" spans="1:13" ht="49.5" customHeight="1" thickBot="1">
      <c r="A77" s="325" t="s">
        <v>201</v>
      </c>
      <c r="B77" s="326"/>
      <c r="C77" s="326"/>
      <c r="D77" s="326"/>
      <c r="E77" s="326"/>
      <c r="F77" s="326"/>
      <c r="G77" s="326"/>
      <c r="H77" s="326"/>
      <c r="I77" s="326"/>
      <c r="J77" s="326"/>
      <c r="K77" s="272">
        <f t="shared" ref="K77:L77" si="9">SUM(K37:K76)</f>
        <v>46080</v>
      </c>
      <c r="L77" s="273">
        <f t="shared" si="9"/>
        <v>4607.9999999999964</v>
      </c>
      <c r="M77" s="55"/>
    </row>
    <row r="78" spans="1:13" ht="49.5" customHeight="1">
      <c r="A78" s="19">
        <f>A76+1</f>
        <v>69</v>
      </c>
      <c r="B78" s="83" t="s">
        <v>116</v>
      </c>
      <c r="C78" s="84" t="s">
        <v>202</v>
      </c>
      <c r="D78" s="84" t="s">
        <v>203</v>
      </c>
      <c r="E78" s="85">
        <v>5019</v>
      </c>
      <c r="F78" s="85">
        <v>860</v>
      </c>
      <c r="G78" s="85" t="s">
        <v>204</v>
      </c>
      <c r="H78" s="85" t="s">
        <v>205</v>
      </c>
      <c r="I78" s="85" t="s">
        <v>206</v>
      </c>
      <c r="J78" s="98" t="s">
        <v>207</v>
      </c>
      <c r="K78" s="72">
        <v>1115</v>
      </c>
      <c r="L78" s="72">
        <v>111.5</v>
      </c>
      <c r="M78" s="58" t="s">
        <v>208</v>
      </c>
    </row>
    <row r="79" spans="1:13" ht="49.5" customHeight="1">
      <c r="A79" s="21">
        <f t="shared" ref="A79:A95" si="10">A78+1</f>
        <v>70</v>
      </c>
      <c r="B79" s="86" t="s">
        <v>116</v>
      </c>
      <c r="C79" s="87" t="s">
        <v>209</v>
      </c>
      <c r="D79" s="87" t="s">
        <v>203</v>
      </c>
      <c r="E79" s="88">
        <v>5019</v>
      </c>
      <c r="F79" s="88">
        <v>860</v>
      </c>
      <c r="G79" s="88" t="s">
        <v>204</v>
      </c>
      <c r="H79" s="88" t="s">
        <v>210</v>
      </c>
      <c r="I79" s="88" t="s">
        <v>206</v>
      </c>
      <c r="J79" s="99" t="s">
        <v>207</v>
      </c>
      <c r="K79" s="60">
        <v>1115</v>
      </c>
      <c r="L79" s="60">
        <v>111.5</v>
      </c>
      <c r="M79" s="61" t="s">
        <v>208</v>
      </c>
    </row>
    <row r="80" spans="1:13" ht="49.5" customHeight="1">
      <c r="A80" s="21">
        <f t="shared" si="10"/>
        <v>71</v>
      </c>
      <c r="B80" s="86" t="s">
        <v>116</v>
      </c>
      <c r="C80" s="87" t="s">
        <v>211</v>
      </c>
      <c r="D80" s="87" t="s">
        <v>203</v>
      </c>
      <c r="E80" s="88">
        <v>5019</v>
      </c>
      <c r="F80" s="88">
        <v>860</v>
      </c>
      <c r="G80" s="88" t="s">
        <v>204</v>
      </c>
      <c r="H80" s="88" t="s">
        <v>212</v>
      </c>
      <c r="I80" s="88" t="s">
        <v>206</v>
      </c>
      <c r="J80" s="99" t="s">
        <v>207</v>
      </c>
      <c r="K80" s="60">
        <v>1115</v>
      </c>
      <c r="L80" s="60">
        <v>111.5</v>
      </c>
      <c r="M80" s="61" t="s">
        <v>208</v>
      </c>
    </row>
    <row r="81" spans="1:13" ht="49.5" customHeight="1">
      <c r="A81" s="21">
        <f t="shared" si="10"/>
        <v>72</v>
      </c>
      <c r="B81" s="86" t="s">
        <v>116</v>
      </c>
      <c r="C81" s="87" t="s">
        <v>213</v>
      </c>
      <c r="D81" s="87" t="s">
        <v>203</v>
      </c>
      <c r="E81" s="88">
        <v>5019</v>
      </c>
      <c r="F81" s="88">
        <v>860</v>
      </c>
      <c r="G81" s="88" t="s">
        <v>204</v>
      </c>
      <c r="H81" s="88" t="s">
        <v>214</v>
      </c>
      <c r="I81" s="88" t="s">
        <v>206</v>
      </c>
      <c r="J81" s="99" t="s">
        <v>207</v>
      </c>
      <c r="K81" s="60">
        <v>1115</v>
      </c>
      <c r="L81" s="60">
        <v>111.5</v>
      </c>
      <c r="M81" s="61" t="s">
        <v>208</v>
      </c>
    </row>
    <row r="82" spans="1:13" ht="49.5" customHeight="1">
      <c r="A82" s="21">
        <f t="shared" si="10"/>
        <v>73</v>
      </c>
      <c r="B82" s="86" t="s">
        <v>116</v>
      </c>
      <c r="C82" s="87" t="s">
        <v>215</v>
      </c>
      <c r="D82" s="87" t="s">
        <v>203</v>
      </c>
      <c r="E82" s="88">
        <v>5019</v>
      </c>
      <c r="F82" s="88">
        <v>860</v>
      </c>
      <c r="G82" s="88" t="s">
        <v>204</v>
      </c>
      <c r="H82" s="88" t="s">
        <v>216</v>
      </c>
      <c r="I82" s="88" t="s">
        <v>206</v>
      </c>
      <c r="J82" s="99" t="s">
        <v>207</v>
      </c>
      <c r="K82" s="60">
        <v>1115</v>
      </c>
      <c r="L82" s="60">
        <v>111.5</v>
      </c>
      <c r="M82" s="61" t="s">
        <v>208</v>
      </c>
    </row>
    <row r="83" spans="1:13" ht="49.5" customHeight="1">
      <c r="A83" s="21">
        <f t="shared" si="10"/>
        <v>74</v>
      </c>
      <c r="B83" s="86" t="s">
        <v>116</v>
      </c>
      <c r="C83" s="87" t="s">
        <v>217</v>
      </c>
      <c r="D83" s="87" t="s">
        <v>203</v>
      </c>
      <c r="E83" s="88">
        <v>5019</v>
      </c>
      <c r="F83" s="88">
        <v>860</v>
      </c>
      <c r="G83" s="88" t="s">
        <v>204</v>
      </c>
      <c r="H83" s="88" t="s">
        <v>218</v>
      </c>
      <c r="I83" s="88" t="s">
        <v>206</v>
      </c>
      <c r="J83" s="99" t="s">
        <v>207</v>
      </c>
      <c r="K83" s="60">
        <v>1115</v>
      </c>
      <c r="L83" s="60">
        <v>111.5</v>
      </c>
      <c r="M83" s="61" t="s">
        <v>208</v>
      </c>
    </row>
    <row r="84" spans="1:13" ht="49.5" customHeight="1">
      <c r="A84" s="21">
        <f t="shared" si="10"/>
        <v>75</v>
      </c>
      <c r="B84" s="86" t="s">
        <v>116</v>
      </c>
      <c r="C84" s="87" t="s">
        <v>219</v>
      </c>
      <c r="D84" s="87" t="s">
        <v>203</v>
      </c>
      <c r="E84" s="88">
        <v>5019</v>
      </c>
      <c r="F84" s="88">
        <v>860</v>
      </c>
      <c r="G84" s="88" t="s">
        <v>204</v>
      </c>
      <c r="H84" s="88" t="s">
        <v>220</v>
      </c>
      <c r="I84" s="88" t="s">
        <v>206</v>
      </c>
      <c r="J84" s="99" t="s">
        <v>207</v>
      </c>
      <c r="K84" s="60">
        <v>1115</v>
      </c>
      <c r="L84" s="60">
        <v>111.5</v>
      </c>
      <c r="M84" s="61" t="s">
        <v>208</v>
      </c>
    </row>
    <row r="85" spans="1:13" ht="49.5" customHeight="1">
      <c r="A85" s="21">
        <f t="shared" si="10"/>
        <v>76</v>
      </c>
      <c r="B85" s="86" t="s">
        <v>116</v>
      </c>
      <c r="C85" s="87" t="s">
        <v>221</v>
      </c>
      <c r="D85" s="87" t="s">
        <v>203</v>
      </c>
      <c r="E85" s="88">
        <v>5019</v>
      </c>
      <c r="F85" s="88">
        <v>860</v>
      </c>
      <c r="G85" s="88" t="s">
        <v>204</v>
      </c>
      <c r="H85" s="88" t="s">
        <v>222</v>
      </c>
      <c r="I85" s="88" t="s">
        <v>206</v>
      </c>
      <c r="J85" s="99" t="s">
        <v>207</v>
      </c>
      <c r="K85" s="60">
        <v>1115</v>
      </c>
      <c r="L85" s="60">
        <v>111.5</v>
      </c>
      <c r="M85" s="61" t="s">
        <v>208</v>
      </c>
    </row>
    <row r="86" spans="1:13" ht="49.5" customHeight="1">
      <c r="A86" s="21">
        <f t="shared" si="10"/>
        <v>77</v>
      </c>
      <c r="B86" s="86" t="s">
        <v>116</v>
      </c>
      <c r="C86" s="87" t="s">
        <v>223</v>
      </c>
      <c r="D86" s="87" t="s">
        <v>203</v>
      </c>
      <c r="E86" s="88">
        <v>5019</v>
      </c>
      <c r="F86" s="88">
        <v>860</v>
      </c>
      <c r="G86" s="88" t="s">
        <v>204</v>
      </c>
      <c r="H86" s="88" t="s">
        <v>224</v>
      </c>
      <c r="I86" s="88" t="s">
        <v>206</v>
      </c>
      <c r="J86" s="99" t="s">
        <v>207</v>
      </c>
      <c r="K86" s="60">
        <v>1115</v>
      </c>
      <c r="L86" s="60">
        <v>111.5</v>
      </c>
      <c r="M86" s="61" t="s">
        <v>208</v>
      </c>
    </row>
    <row r="87" spans="1:13" ht="49.5" customHeight="1">
      <c r="A87" s="21">
        <f t="shared" si="10"/>
        <v>78</v>
      </c>
      <c r="B87" s="86" t="s">
        <v>116</v>
      </c>
      <c r="C87" s="87" t="s">
        <v>225</v>
      </c>
      <c r="D87" s="87" t="s">
        <v>203</v>
      </c>
      <c r="E87" s="88">
        <v>5019</v>
      </c>
      <c r="F87" s="88">
        <v>860</v>
      </c>
      <c r="G87" s="88" t="s">
        <v>204</v>
      </c>
      <c r="H87" s="88" t="s">
        <v>226</v>
      </c>
      <c r="I87" s="88" t="s">
        <v>206</v>
      </c>
      <c r="J87" s="99" t="s">
        <v>207</v>
      </c>
      <c r="K87" s="60">
        <v>1115</v>
      </c>
      <c r="L87" s="60">
        <v>111.5</v>
      </c>
      <c r="M87" s="61" t="s">
        <v>208</v>
      </c>
    </row>
    <row r="88" spans="1:13" ht="49.5" customHeight="1">
      <c r="A88" s="21">
        <f t="shared" si="10"/>
        <v>79</v>
      </c>
      <c r="B88" s="86" t="s">
        <v>116</v>
      </c>
      <c r="C88" s="87" t="s">
        <v>227</v>
      </c>
      <c r="D88" s="87" t="s">
        <v>203</v>
      </c>
      <c r="E88" s="88">
        <v>5019</v>
      </c>
      <c r="F88" s="88">
        <v>860</v>
      </c>
      <c r="G88" s="88" t="s">
        <v>204</v>
      </c>
      <c r="H88" s="88" t="s">
        <v>228</v>
      </c>
      <c r="I88" s="88" t="s">
        <v>206</v>
      </c>
      <c r="J88" s="99" t="s">
        <v>207</v>
      </c>
      <c r="K88" s="60">
        <v>1115</v>
      </c>
      <c r="L88" s="60">
        <v>111.5</v>
      </c>
      <c r="M88" s="61" t="s">
        <v>208</v>
      </c>
    </row>
    <row r="89" spans="1:13" ht="49.5" customHeight="1">
      <c r="A89" s="21">
        <f t="shared" si="10"/>
        <v>80</v>
      </c>
      <c r="B89" s="86" t="s">
        <v>116</v>
      </c>
      <c r="C89" s="87" t="s">
        <v>229</v>
      </c>
      <c r="D89" s="87" t="s">
        <v>203</v>
      </c>
      <c r="E89" s="88">
        <v>5019</v>
      </c>
      <c r="F89" s="88">
        <v>860</v>
      </c>
      <c r="G89" s="88" t="s">
        <v>204</v>
      </c>
      <c r="H89" s="88" t="s">
        <v>230</v>
      </c>
      <c r="I89" s="88" t="s">
        <v>206</v>
      </c>
      <c r="J89" s="99" t="s">
        <v>207</v>
      </c>
      <c r="K89" s="60">
        <v>1115</v>
      </c>
      <c r="L89" s="60">
        <v>111.5</v>
      </c>
      <c r="M89" s="61" t="s">
        <v>208</v>
      </c>
    </row>
    <row r="90" spans="1:13" ht="49.5" customHeight="1">
      <c r="A90" s="21">
        <f t="shared" si="10"/>
        <v>81</v>
      </c>
      <c r="B90" s="86" t="s">
        <v>116</v>
      </c>
      <c r="C90" s="87" t="s">
        <v>231</v>
      </c>
      <c r="D90" s="87" t="s">
        <v>203</v>
      </c>
      <c r="E90" s="88">
        <v>5019</v>
      </c>
      <c r="F90" s="88">
        <v>860</v>
      </c>
      <c r="G90" s="88" t="s">
        <v>204</v>
      </c>
      <c r="H90" s="88" t="s">
        <v>232</v>
      </c>
      <c r="I90" s="88" t="s">
        <v>206</v>
      </c>
      <c r="J90" s="99" t="s">
        <v>207</v>
      </c>
      <c r="K90" s="60">
        <v>1115</v>
      </c>
      <c r="L90" s="60">
        <v>111.5</v>
      </c>
      <c r="M90" s="61" t="s">
        <v>208</v>
      </c>
    </row>
    <row r="91" spans="1:13" ht="49.5" customHeight="1">
      <c r="A91" s="21">
        <f t="shared" si="10"/>
        <v>82</v>
      </c>
      <c r="B91" s="86" t="s">
        <v>116</v>
      </c>
      <c r="C91" s="87" t="s">
        <v>233</v>
      </c>
      <c r="D91" s="87" t="s">
        <v>203</v>
      </c>
      <c r="E91" s="88">
        <v>5019</v>
      </c>
      <c r="F91" s="88">
        <v>860</v>
      </c>
      <c r="G91" s="88" t="s">
        <v>204</v>
      </c>
      <c r="H91" s="88" t="s">
        <v>234</v>
      </c>
      <c r="I91" s="88" t="s">
        <v>206</v>
      </c>
      <c r="J91" s="99" t="s">
        <v>207</v>
      </c>
      <c r="K91" s="60">
        <v>1115</v>
      </c>
      <c r="L91" s="60">
        <v>111.5</v>
      </c>
      <c r="M91" s="61" t="s">
        <v>208</v>
      </c>
    </row>
    <row r="92" spans="1:13" ht="49.5" customHeight="1">
      <c r="A92" s="21">
        <f t="shared" si="10"/>
        <v>83</v>
      </c>
      <c r="B92" s="86" t="s">
        <v>116</v>
      </c>
      <c r="C92" s="87" t="s">
        <v>235</v>
      </c>
      <c r="D92" s="87" t="s">
        <v>203</v>
      </c>
      <c r="E92" s="88">
        <v>5019</v>
      </c>
      <c r="F92" s="88">
        <v>860</v>
      </c>
      <c r="G92" s="88" t="s">
        <v>204</v>
      </c>
      <c r="H92" s="88" t="s">
        <v>236</v>
      </c>
      <c r="I92" s="88" t="s">
        <v>206</v>
      </c>
      <c r="J92" s="99" t="s">
        <v>207</v>
      </c>
      <c r="K92" s="60">
        <v>1115</v>
      </c>
      <c r="L92" s="60">
        <v>111.5</v>
      </c>
      <c r="M92" s="61" t="s">
        <v>208</v>
      </c>
    </row>
    <row r="93" spans="1:13" ht="49.5" customHeight="1">
      <c r="A93" s="21">
        <f t="shared" si="10"/>
        <v>84</v>
      </c>
      <c r="B93" s="86" t="s">
        <v>116</v>
      </c>
      <c r="C93" s="87" t="s">
        <v>237</v>
      </c>
      <c r="D93" s="87" t="s">
        <v>203</v>
      </c>
      <c r="E93" s="88">
        <v>5019</v>
      </c>
      <c r="F93" s="88">
        <v>860</v>
      </c>
      <c r="G93" s="88" t="s">
        <v>204</v>
      </c>
      <c r="H93" s="88" t="s">
        <v>238</v>
      </c>
      <c r="I93" s="88" t="s">
        <v>206</v>
      </c>
      <c r="J93" s="99" t="s">
        <v>207</v>
      </c>
      <c r="K93" s="60">
        <v>1115</v>
      </c>
      <c r="L93" s="60">
        <v>111.5</v>
      </c>
      <c r="M93" s="61" t="s">
        <v>208</v>
      </c>
    </row>
    <row r="94" spans="1:13" ht="49.5" customHeight="1">
      <c r="A94" s="21">
        <f t="shared" si="10"/>
        <v>85</v>
      </c>
      <c r="B94" s="86" t="s">
        <v>116</v>
      </c>
      <c r="C94" s="87" t="s">
        <v>239</v>
      </c>
      <c r="D94" s="87" t="s">
        <v>203</v>
      </c>
      <c r="E94" s="88">
        <v>5019</v>
      </c>
      <c r="F94" s="88">
        <v>860</v>
      </c>
      <c r="G94" s="88" t="s">
        <v>204</v>
      </c>
      <c r="H94" s="88" t="s">
        <v>240</v>
      </c>
      <c r="I94" s="88" t="s">
        <v>206</v>
      </c>
      <c r="J94" s="99" t="s">
        <v>207</v>
      </c>
      <c r="K94" s="60">
        <v>1115</v>
      </c>
      <c r="L94" s="60">
        <v>111.5</v>
      </c>
      <c r="M94" s="61" t="s">
        <v>208</v>
      </c>
    </row>
    <row r="95" spans="1:13" ht="49.5" customHeight="1">
      <c r="A95" s="89">
        <f t="shared" si="10"/>
        <v>86</v>
      </c>
      <c r="B95" s="90" t="s">
        <v>116</v>
      </c>
      <c r="C95" s="91" t="s">
        <v>241</v>
      </c>
      <c r="D95" s="91" t="s">
        <v>203</v>
      </c>
      <c r="E95" s="36">
        <v>5019</v>
      </c>
      <c r="F95" s="36">
        <v>860</v>
      </c>
      <c r="G95" s="36" t="s">
        <v>204</v>
      </c>
      <c r="H95" s="36" t="s">
        <v>242</v>
      </c>
      <c r="I95" s="36" t="s">
        <v>206</v>
      </c>
      <c r="J95" s="100" t="s">
        <v>207</v>
      </c>
      <c r="K95" s="76">
        <v>1115</v>
      </c>
      <c r="L95" s="101">
        <v>111.5</v>
      </c>
      <c r="M95" s="102" t="s">
        <v>208</v>
      </c>
    </row>
    <row r="96" spans="1:13" ht="49.5" customHeight="1">
      <c r="A96" s="330" t="s">
        <v>201</v>
      </c>
      <c r="B96" s="326"/>
      <c r="C96" s="326"/>
      <c r="D96" s="326"/>
      <c r="E96" s="326"/>
      <c r="F96" s="326"/>
      <c r="G96" s="326"/>
      <c r="H96" s="326"/>
      <c r="I96" s="326"/>
      <c r="J96" s="326"/>
      <c r="K96" s="103">
        <f t="shared" ref="K96:L96" si="11">SUM(K78:K95)</f>
        <v>20070</v>
      </c>
      <c r="L96" s="104">
        <f t="shared" si="11"/>
        <v>2007</v>
      </c>
      <c r="M96" s="105"/>
    </row>
    <row r="97" spans="1:26" ht="49.5" customHeight="1">
      <c r="A97" s="92">
        <f>A95+1</f>
        <v>87</v>
      </c>
      <c r="B97" s="39" t="s">
        <v>243</v>
      </c>
      <c r="C97" s="41" t="s">
        <v>244</v>
      </c>
      <c r="D97" s="93" t="s">
        <v>118</v>
      </c>
      <c r="E97" s="93" t="s">
        <v>245</v>
      </c>
      <c r="F97" s="93">
        <v>783</v>
      </c>
      <c r="G97" s="93" t="s">
        <v>119</v>
      </c>
      <c r="H97" s="41" t="s">
        <v>246</v>
      </c>
      <c r="I97" s="41" t="s">
        <v>247</v>
      </c>
      <c r="J97" s="80">
        <v>43899</v>
      </c>
      <c r="K97" s="81">
        <v>1300</v>
      </c>
      <c r="L97" s="81">
        <v>286</v>
      </c>
      <c r="M97" s="82" t="s">
        <v>248</v>
      </c>
    </row>
    <row r="98" spans="1:26" ht="49.5" customHeight="1">
      <c r="A98" s="92">
        <f>A97+1</f>
        <v>88</v>
      </c>
      <c r="B98" s="13" t="s">
        <v>243</v>
      </c>
      <c r="C98" s="15" t="s">
        <v>249</v>
      </c>
      <c r="D98" s="93" t="s">
        <v>118</v>
      </c>
      <c r="E98" s="93" t="s">
        <v>245</v>
      </c>
      <c r="F98" s="93">
        <v>783</v>
      </c>
      <c r="G98" s="93" t="s">
        <v>119</v>
      </c>
      <c r="H98" s="15" t="s">
        <v>250</v>
      </c>
      <c r="I98" s="15" t="s">
        <v>247</v>
      </c>
      <c r="J98" s="48">
        <v>43899</v>
      </c>
      <c r="K98" s="68">
        <v>1300</v>
      </c>
      <c r="L98" s="81">
        <v>286</v>
      </c>
      <c r="M98" s="82" t="s">
        <v>248</v>
      </c>
    </row>
    <row r="99" spans="1:26" ht="49.5" customHeight="1">
      <c r="A99" s="92">
        <f t="shared" ref="A99:A107" si="12">A97+1</f>
        <v>88</v>
      </c>
      <c r="B99" s="13" t="s">
        <v>243</v>
      </c>
      <c r="C99" s="15" t="s">
        <v>251</v>
      </c>
      <c r="D99" s="93" t="s">
        <v>118</v>
      </c>
      <c r="E99" s="93" t="s">
        <v>245</v>
      </c>
      <c r="F99" s="93">
        <v>783</v>
      </c>
      <c r="G99" s="93" t="s">
        <v>119</v>
      </c>
      <c r="H99" s="15" t="s">
        <v>252</v>
      </c>
      <c r="I99" s="15" t="s">
        <v>247</v>
      </c>
      <c r="J99" s="48">
        <v>43899</v>
      </c>
      <c r="K99" s="68">
        <v>1300</v>
      </c>
      <c r="L99" s="81">
        <v>286</v>
      </c>
      <c r="M99" s="82" t="s">
        <v>248</v>
      </c>
    </row>
    <row r="100" spans="1:26" ht="49.5" customHeight="1">
      <c r="A100" s="92">
        <f t="shared" si="12"/>
        <v>89</v>
      </c>
      <c r="B100" s="13" t="s">
        <v>243</v>
      </c>
      <c r="C100" s="15" t="s">
        <v>253</v>
      </c>
      <c r="D100" s="93" t="s">
        <v>118</v>
      </c>
      <c r="E100" s="93" t="s">
        <v>245</v>
      </c>
      <c r="F100" s="93">
        <v>783</v>
      </c>
      <c r="G100" s="93" t="s">
        <v>119</v>
      </c>
      <c r="H100" s="15" t="s">
        <v>254</v>
      </c>
      <c r="I100" s="15" t="s">
        <v>247</v>
      </c>
      <c r="J100" s="48">
        <v>43899</v>
      </c>
      <c r="K100" s="68">
        <v>1300</v>
      </c>
      <c r="L100" s="81">
        <v>286</v>
      </c>
      <c r="M100" s="82" t="s">
        <v>248</v>
      </c>
    </row>
    <row r="101" spans="1:26" ht="49.5" customHeight="1">
      <c r="A101" s="92">
        <f t="shared" si="12"/>
        <v>89</v>
      </c>
      <c r="B101" s="13" t="s">
        <v>243</v>
      </c>
      <c r="C101" s="15" t="s">
        <v>255</v>
      </c>
      <c r="D101" s="93" t="s">
        <v>118</v>
      </c>
      <c r="E101" s="93" t="s">
        <v>245</v>
      </c>
      <c r="F101" s="93">
        <v>783</v>
      </c>
      <c r="G101" s="93" t="s">
        <v>119</v>
      </c>
      <c r="H101" s="15" t="s">
        <v>256</v>
      </c>
      <c r="I101" s="15" t="s">
        <v>247</v>
      </c>
      <c r="J101" s="48">
        <v>43899</v>
      </c>
      <c r="K101" s="68">
        <v>1300</v>
      </c>
      <c r="L101" s="81">
        <v>286</v>
      </c>
      <c r="M101" s="82" t="s">
        <v>248</v>
      </c>
    </row>
    <row r="102" spans="1:26" ht="49.5" customHeight="1">
      <c r="A102" s="92">
        <f t="shared" si="12"/>
        <v>90</v>
      </c>
      <c r="B102" s="13" t="s">
        <v>243</v>
      </c>
      <c r="C102" s="15" t="s">
        <v>257</v>
      </c>
      <c r="D102" s="93" t="s">
        <v>118</v>
      </c>
      <c r="E102" s="93" t="s">
        <v>245</v>
      </c>
      <c r="F102" s="93">
        <v>783</v>
      </c>
      <c r="G102" s="93" t="s">
        <v>119</v>
      </c>
      <c r="H102" s="15" t="s">
        <v>258</v>
      </c>
      <c r="I102" s="15" t="s">
        <v>247</v>
      </c>
      <c r="J102" s="48">
        <v>43899</v>
      </c>
      <c r="K102" s="68">
        <v>1300</v>
      </c>
      <c r="L102" s="81">
        <v>286</v>
      </c>
      <c r="M102" s="82" t="s">
        <v>248</v>
      </c>
    </row>
    <row r="103" spans="1:26" ht="49.5" customHeight="1">
      <c r="A103" s="92">
        <f t="shared" si="12"/>
        <v>90</v>
      </c>
      <c r="B103" s="13" t="s">
        <v>243</v>
      </c>
      <c r="C103" s="15" t="s">
        <v>259</v>
      </c>
      <c r="D103" s="93" t="s">
        <v>118</v>
      </c>
      <c r="E103" s="93" t="s">
        <v>245</v>
      </c>
      <c r="F103" s="93">
        <v>783</v>
      </c>
      <c r="G103" s="93" t="s">
        <v>119</v>
      </c>
      <c r="H103" s="15" t="s">
        <v>260</v>
      </c>
      <c r="I103" s="15" t="s">
        <v>247</v>
      </c>
      <c r="J103" s="48">
        <v>43899</v>
      </c>
      <c r="K103" s="68">
        <v>1300</v>
      </c>
      <c r="L103" s="81">
        <v>286</v>
      </c>
      <c r="M103" s="82" t="s">
        <v>248</v>
      </c>
    </row>
    <row r="104" spans="1:26" ht="49.5" customHeight="1">
      <c r="A104" s="92">
        <f t="shared" si="12"/>
        <v>91</v>
      </c>
      <c r="B104" s="13" t="s">
        <v>243</v>
      </c>
      <c r="C104" s="15" t="s">
        <v>261</v>
      </c>
      <c r="D104" s="93" t="s">
        <v>118</v>
      </c>
      <c r="E104" s="93" t="s">
        <v>245</v>
      </c>
      <c r="F104" s="93">
        <v>783</v>
      </c>
      <c r="G104" s="93" t="s">
        <v>119</v>
      </c>
      <c r="H104" s="15" t="s">
        <v>262</v>
      </c>
      <c r="I104" s="15" t="s">
        <v>247</v>
      </c>
      <c r="J104" s="48">
        <v>43899</v>
      </c>
      <c r="K104" s="68">
        <v>1300</v>
      </c>
      <c r="L104" s="81">
        <v>286</v>
      </c>
      <c r="M104" s="82" t="s">
        <v>248</v>
      </c>
    </row>
    <row r="105" spans="1:26" ht="49.5" customHeight="1">
      <c r="A105" s="92">
        <f t="shared" si="12"/>
        <v>91</v>
      </c>
      <c r="B105" s="13" t="s">
        <v>243</v>
      </c>
      <c r="C105" s="15" t="s">
        <v>263</v>
      </c>
      <c r="D105" s="93" t="s">
        <v>118</v>
      </c>
      <c r="E105" s="93" t="s">
        <v>245</v>
      </c>
      <c r="F105" s="93">
        <v>783</v>
      </c>
      <c r="G105" s="93" t="s">
        <v>119</v>
      </c>
      <c r="H105" s="15" t="s">
        <v>264</v>
      </c>
      <c r="I105" s="15" t="s">
        <v>247</v>
      </c>
      <c r="J105" s="48">
        <v>43899</v>
      </c>
      <c r="K105" s="68">
        <v>1300</v>
      </c>
      <c r="L105" s="81">
        <v>286</v>
      </c>
      <c r="M105" s="82" t="s">
        <v>248</v>
      </c>
    </row>
    <row r="106" spans="1:26" ht="49.5" customHeight="1">
      <c r="A106" s="92">
        <f t="shared" si="12"/>
        <v>92</v>
      </c>
      <c r="B106" s="13" t="s">
        <v>243</v>
      </c>
      <c r="C106" s="15" t="s">
        <v>265</v>
      </c>
      <c r="D106" s="93" t="s">
        <v>118</v>
      </c>
      <c r="E106" s="93" t="s">
        <v>245</v>
      </c>
      <c r="F106" s="93">
        <v>783</v>
      </c>
      <c r="G106" s="93" t="s">
        <v>119</v>
      </c>
      <c r="H106" s="15" t="s">
        <v>266</v>
      </c>
      <c r="I106" s="15" t="s">
        <v>247</v>
      </c>
      <c r="J106" s="48">
        <v>43899</v>
      </c>
      <c r="K106" s="68">
        <v>1300</v>
      </c>
      <c r="L106" s="81">
        <v>286</v>
      </c>
      <c r="M106" s="82" t="s">
        <v>248</v>
      </c>
    </row>
    <row r="107" spans="1:26" ht="49.5" customHeight="1">
      <c r="A107" s="92">
        <f t="shared" si="12"/>
        <v>92</v>
      </c>
      <c r="B107" s="13" t="s">
        <v>243</v>
      </c>
      <c r="C107" s="15" t="s">
        <v>267</v>
      </c>
      <c r="D107" s="93" t="s">
        <v>118</v>
      </c>
      <c r="E107" s="93" t="s">
        <v>245</v>
      </c>
      <c r="F107" s="93">
        <v>783</v>
      </c>
      <c r="G107" s="93" t="s">
        <v>119</v>
      </c>
      <c r="H107" s="15" t="s">
        <v>268</v>
      </c>
      <c r="I107" s="15" t="s">
        <v>247</v>
      </c>
      <c r="J107" s="48">
        <v>43899</v>
      </c>
      <c r="K107" s="68">
        <v>1300</v>
      </c>
      <c r="L107" s="81">
        <v>286</v>
      </c>
      <c r="M107" s="82" t="s">
        <v>248</v>
      </c>
    </row>
    <row r="108" spans="1:26" ht="49.5" customHeight="1">
      <c r="A108" s="92">
        <f t="shared" ref="A108:A109" si="13">A107+1</f>
        <v>93</v>
      </c>
      <c r="B108" s="13" t="s">
        <v>243</v>
      </c>
      <c r="C108" s="15" t="s">
        <v>269</v>
      </c>
      <c r="D108" s="93" t="s">
        <v>118</v>
      </c>
      <c r="E108" s="93" t="s">
        <v>245</v>
      </c>
      <c r="F108" s="93">
        <v>783</v>
      </c>
      <c r="G108" s="93" t="s">
        <v>119</v>
      </c>
      <c r="H108" s="15" t="s">
        <v>270</v>
      </c>
      <c r="I108" s="15" t="s">
        <v>247</v>
      </c>
      <c r="J108" s="48">
        <v>43899</v>
      </c>
      <c r="K108" s="68">
        <v>1300</v>
      </c>
      <c r="L108" s="81">
        <v>286</v>
      </c>
      <c r="M108" s="82" t="s">
        <v>248</v>
      </c>
    </row>
    <row r="109" spans="1:26" ht="49.5" customHeight="1">
      <c r="A109" s="92">
        <f t="shared" si="13"/>
        <v>94</v>
      </c>
      <c r="B109" s="16" t="s">
        <v>243</v>
      </c>
      <c r="C109" s="18" t="s">
        <v>271</v>
      </c>
      <c r="D109" s="93" t="s">
        <v>118</v>
      </c>
      <c r="E109" s="93" t="s">
        <v>245</v>
      </c>
      <c r="F109" s="93">
        <v>783</v>
      </c>
      <c r="G109" s="93" t="s">
        <v>119</v>
      </c>
      <c r="H109" s="18" t="s">
        <v>272</v>
      </c>
      <c r="I109" s="18" t="s">
        <v>247</v>
      </c>
      <c r="J109" s="51">
        <v>43899</v>
      </c>
      <c r="K109" s="70">
        <v>1300</v>
      </c>
      <c r="L109" s="81">
        <v>286</v>
      </c>
      <c r="M109" s="106" t="s">
        <v>248</v>
      </c>
    </row>
    <row r="110" spans="1:26" ht="49.5" customHeight="1">
      <c r="A110" s="325" t="s">
        <v>201</v>
      </c>
      <c r="B110" s="326"/>
      <c r="C110" s="326"/>
      <c r="D110" s="326"/>
      <c r="E110" s="326"/>
      <c r="F110" s="326"/>
      <c r="G110" s="326"/>
      <c r="H110" s="326"/>
      <c r="I110" s="326"/>
      <c r="J110" s="326"/>
      <c r="K110" s="107">
        <f t="shared" ref="K110:L110" si="14">SUM(K97:K109)</f>
        <v>16900</v>
      </c>
      <c r="L110" s="107">
        <f t="shared" si="14"/>
        <v>3718</v>
      </c>
      <c r="M110" s="108"/>
    </row>
    <row r="111" spans="1:26" ht="49.5" customHeight="1">
      <c r="A111" s="94">
        <f>A109+1</f>
        <v>95</v>
      </c>
      <c r="B111" s="95" t="s">
        <v>116</v>
      </c>
      <c r="C111" s="29" t="s">
        <v>273</v>
      </c>
      <c r="D111" s="96" t="s">
        <v>118</v>
      </c>
      <c r="E111" s="96" t="s">
        <v>245</v>
      </c>
      <c r="F111" s="96">
        <v>783</v>
      </c>
      <c r="G111" s="96" t="s">
        <v>119</v>
      </c>
      <c r="H111" s="95" t="s">
        <v>274</v>
      </c>
      <c r="I111" s="95" t="s">
        <v>275</v>
      </c>
      <c r="J111" s="109">
        <v>43899</v>
      </c>
      <c r="K111" s="72">
        <v>1275</v>
      </c>
      <c r="L111" s="72">
        <v>280.5</v>
      </c>
      <c r="M111" s="73" t="s">
        <v>248</v>
      </c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49.5" customHeight="1">
      <c r="A112" s="97">
        <f t="shared" ref="A112:A170" si="15">A111+1</f>
        <v>96</v>
      </c>
      <c r="B112" s="86" t="s">
        <v>116</v>
      </c>
      <c r="C112" s="22" t="s">
        <v>276</v>
      </c>
      <c r="D112" s="96" t="s">
        <v>118</v>
      </c>
      <c r="E112" s="96" t="s">
        <v>245</v>
      </c>
      <c r="F112" s="96">
        <v>783</v>
      </c>
      <c r="G112" s="96" t="s">
        <v>119</v>
      </c>
      <c r="H112" s="86" t="s">
        <v>277</v>
      </c>
      <c r="I112" s="86" t="s">
        <v>275</v>
      </c>
      <c r="J112" s="99">
        <v>43899</v>
      </c>
      <c r="K112" s="60">
        <v>1275</v>
      </c>
      <c r="L112" s="72">
        <v>280.5</v>
      </c>
      <c r="M112" s="111" t="s">
        <v>248</v>
      </c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49.5" customHeight="1">
      <c r="A113" s="97">
        <f t="shared" si="15"/>
        <v>97</v>
      </c>
      <c r="B113" s="86" t="s">
        <v>116</v>
      </c>
      <c r="C113" s="22" t="s">
        <v>278</v>
      </c>
      <c r="D113" s="96" t="s">
        <v>118</v>
      </c>
      <c r="E113" s="96" t="s">
        <v>245</v>
      </c>
      <c r="F113" s="96">
        <v>783</v>
      </c>
      <c r="G113" s="96" t="s">
        <v>119</v>
      </c>
      <c r="H113" s="86" t="s">
        <v>279</v>
      </c>
      <c r="I113" s="86" t="s">
        <v>275</v>
      </c>
      <c r="J113" s="99">
        <v>43899</v>
      </c>
      <c r="K113" s="60">
        <v>1275</v>
      </c>
      <c r="L113" s="72">
        <v>280.5</v>
      </c>
      <c r="M113" s="111" t="s">
        <v>248</v>
      </c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49.5" customHeight="1">
      <c r="A114" s="97">
        <f t="shared" si="15"/>
        <v>98</v>
      </c>
      <c r="B114" s="86" t="s">
        <v>116</v>
      </c>
      <c r="C114" s="22" t="s">
        <v>280</v>
      </c>
      <c r="D114" s="96" t="s">
        <v>118</v>
      </c>
      <c r="E114" s="96" t="s">
        <v>245</v>
      </c>
      <c r="F114" s="96">
        <v>783</v>
      </c>
      <c r="G114" s="96" t="s">
        <v>119</v>
      </c>
      <c r="H114" s="86" t="s">
        <v>281</v>
      </c>
      <c r="I114" s="86" t="s">
        <v>275</v>
      </c>
      <c r="J114" s="99">
        <v>43899</v>
      </c>
      <c r="K114" s="60">
        <v>1275</v>
      </c>
      <c r="L114" s="72">
        <v>280.5</v>
      </c>
      <c r="M114" s="111" t="s">
        <v>248</v>
      </c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ht="49.5" customHeight="1">
      <c r="A115" s="97">
        <f t="shared" si="15"/>
        <v>99</v>
      </c>
      <c r="B115" s="86" t="s">
        <v>116</v>
      </c>
      <c r="C115" s="22" t="s">
        <v>282</v>
      </c>
      <c r="D115" s="96" t="s">
        <v>118</v>
      </c>
      <c r="E115" s="96" t="s">
        <v>245</v>
      </c>
      <c r="F115" s="96">
        <v>783</v>
      </c>
      <c r="G115" s="96" t="s">
        <v>119</v>
      </c>
      <c r="H115" s="86" t="s">
        <v>283</v>
      </c>
      <c r="I115" s="86" t="s">
        <v>275</v>
      </c>
      <c r="J115" s="99">
        <v>43899</v>
      </c>
      <c r="K115" s="60">
        <v>1275</v>
      </c>
      <c r="L115" s="72">
        <v>280.5</v>
      </c>
      <c r="M115" s="111" t="s">
        <v>248</v>
      </c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spans="1:26" ht="49.5" customHeight="1">
      <c r="A116" s="97">
        <f t="shared" si="15"/>
        <v>100</v>
      </c>
      <c r="B116" s="86" t="s">
        <v>116</v>
      </c>
      <c r="C116" s="22" t="s">
        <v>284</v>
      </c>
      <c r="D116" s="96" t="s">
        <v>118</v>
      </c>
      <c r="E116" s="96" t="s">
        <v>245</v>
      </c>
      <c r="F116" s="96">
        <v>783</v>
      </c>
      <c r="G116" s="96" t="s">
        <v>119</v>
      </c>
      <c r="H116" s="86" t="s">
        <v>285</v>
      </c>
      <c r="I116" s="86" t="s">
        <v>275</v>
      </c>
      <c r="J116" s="99">
        <v>43899</v>
      </c>
      <c r="K116" s="60">
        <v>1275</v>
      </c>
      <c r="L116" s="72">
        <v>280.5</v>
      </c>
      <c r="M116" s="111" t="s">
        <v>248</v>
      </c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49.5" customHeight="1">
      <c r="A117" s="97">
        <f t="shared" si="15"/>
        <v>101</v>
      </c>
      <c r="B117" s="86" t="s">
        <v>116</v>
      </c>
      <c r="C117" s="22" t="s">
        <v>286</v>
      </c>
      <c r="D117" s="96" t="s">
        <v>118</v>
      </c>
      <c r="E117" s="96" t="s">
        <v>245</v>
      </c>
      <c r="F117" s="96">
        <v>783</v>
      </c>
      <c r="G117" s="96" t="s">
        <v>119</v>
      </c>
      <c r="H117" s="86" t="s">
        <v>287</v>
      </c>
      <c r="I117" s="86" t="s">
        <v>275</v>
      </c>
      <c r="J117" s="99">
        <v>43899</v>
      </c>
      <c r="K117" s="60">
        <v>1275</v>
      </c>
      <c r="L117" s="72">
        <v>280.5</v>
      </c>
      <c r="M117" s="111" t="s">
        <v>248</v>
      </c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49.5" customHeight="1">
      <c r="A118" s="97">
        <f t="shared" si="15"/>
        <v>102</v>
      </c>
      <c r="B118" s="86" t="s">
        <v>116</v>
      </c>
      <c r="C118" s="22" t="s">
        <v>288</v>
      </c>
      <c r="D118" s="96" t="s">
        <v>118</v>
      </c>
      <c r="E118" s="96" t="s">
        <v>245</v>
      </c>
      <c r="F118" s="96">
        <v>783</v>
      </c>
      <c r="G118" s="96" t="s">
        <v>119</v>
      </c>
      <c r="H118" s="86" t="s">
        <v>289</v>
      </c>
      <c r="I118" s="86" t="s">
        <v>275</v>
      </c>
      <c r="J118" s="99">
        <v>43899</v>
      </c>
      <c r="K118" s="60">
        <v>1275</v>
      </c>
      <c r="L118" s="72">
        <v>280.5</v>
      </c>
      <c r="M118" s="111" t="s">
        <v>248</v>
      </c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49.5" customHeight="1">
      <c r="A119" s="97">
        <f t="shared" si="15"/>
        <v>103</v>
      </c>
      <c r="B119" s="86" t="s">
        <v>116</v>
      </c>
      <c r="C119" s="22" t="s">
        <v>290</v>
      </c>
      <c r="D119" s="96" t="s">
        <v>118</v>
      </c>
      <c r="E119" s="96" t="s">
        <v>245</v>
      </c>
      <c r="F119" s="96">
        <v>783</v>
      </c>
      <c r="G119" s="96" t="s">
        <v>119</v>
      </c>
      <c r="H119" s="86" t="s">
        <v>291</v>
      </c>
      <c r="I119" s="86" t="s">
        <v>275</v>
      </c>
      <c r="J119" s="99">
        <v>43899</v>
      </c>
      <c r="K119" s="60">
        <v>1275</v>
      </c>
      <c r="L119" s="72">
        <v>280.5</v>
      </c>
      <c r="M119" s="111" t="s">
        <v>248</v>
      </c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49.5" customHeight="1">
      <c r="A120" s="97">
        <f t="shared" si="15"/>
        <v>104</v>
      </c>
      <c r="B120" s="86" t="s">
        <v>116</v>
      </c>
      <c r="C120" s="22" t="s">
        <v>292</v>
      </c>
      <c r="D120" s="96" t="s">
        <v>118</v>
      </c>
      <c r="E120" s="96" t="s">
        <v>245</v>
      </c>
      <c r="F120" s="96">
        <v>783</v>
      </c>
      <c r="G120" s="96" t="s">
        <v>119</v>
      </c>
      <c r="H120" s="86" t="s">
        <v>293</v>
      </c>
      <c r="I120" s="86" t="s">
        <v>275</v>
      </c>
      <c r="J120" s="99">
        <v>43899</v>
      </c>
      <c r="K120" s="60">
        <v>1275</v>
      </c>
      <c r="L120" s="72">
        <v>280.5</v>
      </c>
      <c r="M120" s="111" t="s">
        <v>248</v>
      </c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ht="49.5" customHeight="1">
      <c r="A121" s="97">
        <f t="shared" si="15"/>
        <v>105</v>
      </c>
      <c r="B121" s="86" t="s">
        <v>116</v>
      </c>
      <c r="C121" s="22" t="s">
        <v>294</v>
      </c>
      <c r="D121" s="96" t="s">
        <v>118</v>
      </c>
      <c r="E121" s="96" t="s">
        <v>245</v>
      </c>
      <c r="F121" s="96">
        <v>783</v>
      </c>
      <c r="G121" s="96" t="s">
        <v>119</v>
      </c>
      <c r="H121" s="86" t="s">
        <v>295</v>
      </c>
      <c r="I121" s="86" t="s">
        <v>275</v>
      </c>
      <c r="J121" s="99">
        <v>43899</v>
      </c>
      <c r="K121" s="60">
        <v>1275</v>
      </c>
      <c r="L121" s="72">
        <v>280.5</v>
      </c>
      <c r="M121" s="111" t="s">
        <v>248</v>
      </c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1:26" ht="49.5" customHeight="1">
      <c r="A122" s="97">
        <f t="shared" si="15"/>
        <v>106</v>
      </c>
      <c r="B122" s="86" t="s">
        <v>116</v>
      </c>
      <c r="C122" s="22" t="s">
        <v>296</v>
      </c>
      <c r="D122" s="96" t="s">
        <v>118</v>
      </c>
      <c r="E122" s="96" t="s">
        <v>245</v>
      </c>
      <c r="F122" s="96">
        <v>783</v>
      </c>
      <c r="G122" s="96" t="s">
        <v>119</v>
      </c>
      <c r="H122" s="86" t="s">
        <v>297</v>
      </c>
      <c r="I122" s="86" t="s">
        <v>275</v>
      </c>
      <c r="J122" s="99">
        <v>43899</v>
      </c>
      <c r="K122" s="60">
        <v>1275</v>
      </c>
      <c r="L122" s="72">
        <v>280.5</v>
      </c>
      <c r="M122" s="111" t="s">
        <v>248</v>
      </c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49.5" customHeight="1">
      <c r="A123" s="97">
        <f t="shared" si="15"/>
        <v>107</v>
      </c>
      <c r="B123" s="86" t="s">
        <v>116</v>
      </c>
      <c r="C123" s="22" t="s">
        <v>298</v>
      </c>
      <c r="D123" s="96" t="s">
        <v>118</v>
      </c>
      <c r="E123" s="96" t="s">
        <v>245</v>
      </c>
      <c r="F123" s="96">
        <v>783</v>
      </c>
      <c r="G123" s="96" t="s">
        <v>119</v>
      </c>
      <c r="H123" s="86" t="s">
        <v>299</v>
      </c>
      <c r="I123" s="86" t="s">
        <v>275</v>
      </c>
      <c r="J123" s="99">
        <v>43899</v>
      </c>
      <c r="K123" s="60">
        <v>1275</v>
      </c>
      <c r="L123" s="72">
        <v>280.5</v>
      </c>
      <c r="M123" s="111" t="s">
        <v>248</v>
      </c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49.5" customHeight="1">
      <c r="A124" s="97">
        <f t="shared" si="15"/>
        <v>108</v>
      </c>
      <c r="B124" s="86" t="s">
        <v>116</v>
      </c>
      <c r="C124" s="22" t="s">
        <v>300</v>
      </c>
      <c r="D124" s="96" t="s">
        <v>118</v>
      </c>
      <c r="E124" s="96" t="s">
        <v>245</v>
      </c>
      <c r="F124" s="96">
        <v>783</v>
      </c>
      <c r="G124" s="96" t="s">
        <v>119</v>
      </c>
      <c r="H124" s="86" t="s">
        <v>301</v>
      </c>
      <c r="I124" s="86" t="s">
        <v>275</v>
      </c>
      <c r="J124" s="99">
        <v>43899</v>
      </c>
      <c r="K124" s="60">
        <v>1275</v>
      </c>
      <c r="L124" s="72">
        <v>280.5</v>
      </c>
      <c r="M124" s="111" t="s">
        <v>248</v>
      </c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ht="49.5" customHeight="1">
      <c r="A125" s="97">
        <f t="shared" si="15"/>
        <v>109</v>
      </c>
      <c r="B125" s="86" t="s">
        <v>116</v>
      </c>
      <c r="C125" s="22" t="s">
        <v>302</v>
      </c>
      <c r="D125" s="96" t="s">
        <v>118</v>
      </c>
      <c r="E125" s="96" t="s">
        <v>245</v>
      </c>
      <c r="F125" s="96">
        <v>783</v>
      </c>
      <c r="G125" s="96" t="s">
        <v>119</v>
      </c>
      <c r="H125" s="86" t="s">
        <v>303</v>
      </c>
      <c r="I125" s="86" t="s">
        <v>275</v>
      </c>
      <c r="J125" s="99">
        <v>43899</v>
      </c>
      <c r="K125" s="60">
        <v>1275</v>
      </c>
      <c r="L125" s="72">
        <v>280.5</v>
      </c>
      <c r="M125" s="111" t="s">
        <v>248</v>
      </c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spans="1:26" ht="49.5" customHeight="1">
      <c r="A126" s="97">
        <f t="shared" si="15"/>
        <v>110</v>
      </c>
      <c r="B126" s="86" t="s">
        <v>116</v>
      </c>
      <c r="C126" s="22" t="s">
        <v>304</v>
      </c>
      <c r="D126" s="96" t="s">
        <v>118</v>
      </c>
      <c r="E126" s="96" t="s">
        <v>245</v>
      </c>
      <c r="F126" s="96">
        <v>783</v>
      </c>
      <c r="G126" s="96" t="s">
        <v>119</v>
      </c>
      <c r="H126" s="86" t="s">
        <v>305</v>
      </c>
      <c r="I126" s="86" t="s">
        <v>275</v>
      </c>
      <c r="J126" s="99">
        <v>43899</v>
      </c>
      <c r="K126" s="60">
        <v>1275</v>
      </c>
      <c r="L126" s="72">
        <v>280.5</v>
      </c>
      <c r="M126" s="111" t="s">
        <v>248</v>
      </c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49.5" customHeight="1">
      <c r="A127" s="97">
        <f t="shared" si="15"/>
        <v>111</v>
      </c>
      <c r="B127" s="86" t="s">
        <v>116</v>
      </c>
      <c r="C127" s="22" t="s">
        <v>306</v>
      </c>
      <c r="D127" s="96" t="s">
        <v>118</v>
      </c>
      <c r="E127" s="96" t="s">
        <v>245</v>
      </c>
      <c r="F127" s="96">
        <v>783</v>
      </c>
      <c r="G127" s="96" t="s">
        <v>119</v>
      </c>
      <c r="H127" s="86" t="s">
        <v>307</v>
      </c>
      <c r="I127" s="86" t="s">
        <v>275</v>
      </c>
      <c r="J127" s="99">
        <v>43899</v>
      </c>
      <c r="K127" s="60">
        <v>1275</v>
      </c>
      <c r="L127" s="72">
        <v>280.5</v>
      </c>
      <c r="M127" s="111" t="s">
        <v>248</v>
      </c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49.5" customHeight="1">
      <c r="A128" s="97">
        <f t="shared" si="15"/>
        <v>112</v>
      </c>
      <c r="B128" s="86" t="s">
        <v>116</v>
      </c>
      <c r="C128" s="22" t="s">
        <v>308</v>
      </c>
      <c r="D128" s="96" t="s">
        <v>118</v>
      </c>
      <c r="E128" s="96" t="s">
        <v>245</v>
      </c>
      <c r="F128" s="96">
        <v>783</v>
      </c>
      <c r="G128" s="96" t="s">
        <v>119</v>
      </c>
      <c r="H128" s="86" t="s">
        <v>309</v>
      </c>
      <c r="I128" s="86" t="s">
        <v>275</v>
      </c>
      <c r="J128" s="99">
        <v>43899</v>
      </c>
      <c r="K128" s="60">
        <v>1275</v>
      </c>
      <c r="L128" s="72">
        <v>280.5</v>
      </c>
      <c r="M128" s="111" t="s">
        <v>248</v>
      </c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49.5" customHeight="1">
      <c r="A129" s="97">
        <f t="shared" si="15"/>
        <v>113</v>
      </c>
      <c r="B129" s="86" t="s">
        <v>116</v>
      </c>
      <c r="C129" s="22" t="s">
        <v>310</v>
      </c>
      <c r="D129" s="96" t="s">
        <v>118</v>
      </c>
      <c r="E129" s="96" t="s">
        <v>245</v>
      </c>
      <c r="F129" s="96">
        <v>783</v>
      </c>
      <c r="G129" s="96" t="s">
        <v>119</v>
      </c>
      <c r="H129" s="86" t="s">
        <v>311</v>
      </c>
      <c r="I129" s="86" t="s">
        <v>275</v>
      </c>
      <c r="J129" s="99">
        <v>43899</v>
      </c>
      <c r="K129" s="60">
        <v>1275</v>
      </c>
      <c r="L129" s="72">
        <v>280.5</v>
      </c>
      <c r="M129" s="111" t="s">
        <v>248</v>
      </c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ht="49.5" customHeight="1">
      <c r="A130" s="97">
        <f t="shared" si="15"/>
        <v>114</v>
      </c>
      <c r="B130" s="86" t="s">
        <v>116</v>
      </c>
      <c r="C130" s="22" t="s">
        <v>312</v>
      </c>
      <c r="D130" s="96" t="s">
        <v>118</v>
      </c>
      <c r="E130" s="96" t="s">
        <v>245</v>
      </c>
      <c r="F130" s="96">
        <v>783</v>
      </c>
      <c r="G130" s="96" t="s">
        <v>119</v>
      </c>
      <c r="H130" s="86" t="s">
        <v>313</v>
      </c>
      <c r="I130" s="86" t="s">
        <v>275</v>
      </c>
      <c r="J130" s="99">
        <v>43899</v>
      </c>
      <c r="K130" s="60">
        <v>1275</v>
      </c>
      <c r="L130" s="72">
        <v>280.5</v>
      </c>
      <c r="M130" s="111" t="s">
        <v>248</v>
      </c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1:26" ht="49.5" customHeight="1">
      <c r="A131" s="97">
        <f t="shared" si="15"/>
        <v>115</v>
      </c>
      <c r="B131" s="86" t="s">
        <v>116</v>
      </c>
      <c r="C131" s="22" t="s">
        <v>314</v>
      </c>
      <c r="D131" s="96" t="s">
        <v>118</v>
      </c>
      <c r="E131" s="96" t="s">
        <v>245</v>
      </c>
      <c r="F131" s="96">
        <v>783</v>
      </c>
      <c r="G131" s="96" t="s">
        <v>119</v>
      </c>
      <c r="H131" s="86" t="s">
        <v>315</v>
      </c>
      <c r="I131" s="86" t="s">
        <v>275</v>
      </c>
      <c r="J131" s="99">
        <v>43899</v>
      </c>
      <c r="K131" s="60">
        <v>1275</v>
      </c>
      <c r="L131" s="72">
        <v>280.5</v>
      </c>
      <c r="M131" s="111" t="s">
        <v>248</v>
      </c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49.5" customHeight="1">
      <c r="A132" s="97">
        <f t="shared" si="15"/>
        <v>116</v>
      </c>
      <c r="B132" s="86" t="s">
        <v>116</v>
      </c>
      <c r="C132" s="22" t="s">
        <v>316</v>
      </c>
      <c r="D132" s="96" t="s">
        <v>118</v>
      </c>
      <c r="E132" s="96" t="s">
        <v>245</v>
      </c>
      <c r="F132" s="96">
        <v>783</v>
      </c>
      <c r="G132" s="96" t="s">
        <v>119</v>
      </c>
      <c r="H132" s="86" t="s">
        <v>317</v>
      </c>
      <c r="I132" s="86" t="s">
        <v>275</v>
      </c>
      <c r="J132" s="99">
        <v>43899</v>
      </c>
      <c r="K132" s="60">
        <v>1275</v>
      </c>
      <c r="L132" s="72">
        <v>280.5</v>
      </c>
      <c r="M132" s="111" t="s">
        <v>248</v>
      </c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49.5" customHeight="1">
      <c r="A133" s="97">
        <f t="shared" si="15"/>
        <v>117</v>
      </c>
      <c r="B133" s="86" t="s">
        <v>116</v>
      </c>
      <c r="C133" s="22" t="s">
        <v>318</v>
      </c>
      <c r="D133" s="96" t="s">
        <v>118</v>
      </c>
      <c r="E133" s="96" t="s">
        <v>245</v>
      </c>
      <c r="F133" s="96">
        <v>783</v>
      </c>
      <c r="G133" s="96" t="s">
        <v>119</v>
      </c>
      <c r="H133" s="86" t="s">
        <v>319</v>
      </c>
      <c r="I133" s="86" t="s">
        <v>275</v>
      </c>
      <c r="J133" s="99">
        <v>43899</v>
      </c>
      <c r="K133" s="60">
        <v>1275</v>
      </c>
      <c r="L133" s="72">
        <v>280.5</v>
      </c>
      <c r="M133" s="111" t="s">
        <v>248</v>
      </c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49.5" customHeight="1">
      <c r="A134" s="97">
        <f t="shared" si="15"/>
        <v>118</v>
      </c>
      <c r="B134" s="86" t="s">
        <v>116</v>
      </c>
      <c r="C134" s="22" t="s">
        <v>320</v>
      </c>
      <c r="D134" s="96" t="s">
        <v>118</v>
      </c>
      <c r="E134" s="96" t="s">
        <v>245</v>
      </c>
      <c r="F134" s="96">
        <v>783</v>
      </c>
      <c r="G134" s="96" t="s">
        <v>119</v>
      </c>
      <c r="H134" s="86" t="s">
        <v>321</v>
      </c>
      <c r="I134" s="86" t="s">
        <v>275</v>
      </c>
      <c r="J134" s="99">
        <v>43899</v>
      </c>
      <c r="K134" s="60">
        <v>1275</v>
      </c>
      <c r="L134" s="72">
        <v>280.5</v>
      </c>
      <c r="M134" s="111" t="s">
        <v>248</v>
      </c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49.5" customHeight="1">
      <c r="A135" s="97">
        <f t="shared" si="15"/>
        <v>119</v>
      </c>
      <c r="B135" s="86" t="s">
        <v>116</v>
      </c>
      <c r="C135" s="22" t="s">
        <v>322</v>
      </c>
      <c r="D135" s="96" t="s">
        <v>118</v>
      </c>
      <c r="E135" s="96" t="s">
        <v>245</v>
      </c>
      <c r="F135" s="96">
        <v>783</v>
      </c>
      <c r="G135" s="96" t="s">
        <v>119</v>
      </c>
      <c r="H135" s="86" t="s">
        <v>323</v>
      </c>
      <c r="I135" s="86" t="s">
        <v>275</v>
      </c>
      <c r="J135" s="99">
        <v>43899</v>
      </c>
      <c r="K135" s="60">
        <v>1275</v>
      </c>
      <c r="L135" s="72">
        <v>280.5</v>
      </c>
      <c r="M135" s="111" t="s">
        <v>248</v>
      </c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49.5" customHeight="1">
      <c r="A136" s="97">
        <f t="shared" si="15"/>
        <v>120</v>
      </c>
      <c r="B136" s="86" t="s">
        <v>116</v>
      </c>
      <c r="C136" s="22" t="s">
        <v>324</v>
      </c>
      <c r="D136" s="96" t="s">
        <v>118</v>
      </c>
      <c r="E136" s="96" t="s">
        <v>245</v>
      </c>
      <c r="F136" s="96">
        <v>783</v>
      </c>
      <c r="G136" s="96" t="s">
        <v>119</v>
      </c>
      <c r="H136" s="86" t="s">
        <v>325</v>
      </c>
      <c r="I136" s="86" t="s">
        <v>275</v>
      </c>
      <c r="J136" s="99">
        <v>43899</v>
      </c>
      <c r="K136" s="60">
        <v>1275</v>
      </c>
      <c r="L136" s="72">
        <v>280.5</v>
      </c>
      <c r="M136" s="111" t="s">
        <v>248</v>
      </c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49.5" customHeight="1">
      <c r="A137" s="97">
        <f t="shared" si="15"/>
        <v>121</v>
      </c>
      <c r="B137" s="86" t="s">
        <v>116</v>
      </c>
      <c r="C137" s="22" t="s">
        <v>326</v>
      </c>
      <c r="D137" s="96" t="s">
        <v>118</v>
      </c>
      <c r="E137" s="96" t="s">
        <v>245</v>
      </c>
      <c r="F137" s="96">
        <v>783</v>
      </c>
      <c r="G137" s="96" t="s">
        <v>119</v>
      </c>
      <c r="H137" s="86" t="s">
        <v>327</v>
      </c>
      <c r="I137" s="86" t="s">
        <v>275</v>
      </c>
      <c r="J137" s="99">
        <v>43899</v>
      </c>
      <c r="K137" s="60">
        <v>1275</v>
      </c>
      <c r="L137" s="72">
        <v>280.5</v>
      </c>
      <c r="M137" s="111" t="s">
        <v>248</v>
      </c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49.5" customHeight="1">
      <c r="A138" s="97">
        <f t="shared" si="15"/>
        <v>122</v>
      </c>
      <c r="B138" s="86" t="s">
        <v>116</v>
      </c>
      <c r="C138" s="22" t="s">
        <v>328</v>
      </c>
      <c r="D138" s="96" t="s">
        <v>118</v>
      </c>
      <c r="E138" s="96" t="s">
        <v>245</v>
      </c>
      <c r="F138" s="96">
        <v>783</v>
      </c>
      <c r="G138" s="96" t="s">
        <v>119</v>
      </c>
      <c r="H138" s="86" t="s">
        <v>329</v>
      </c>
      <c r="I138" s="86" t="s">
        <v>275</v>
      </c>
      <c r="J138" s="99">
        <v>43899</v>
      </c>
      <c r="K138" s="60">
        <v>1275</v>
      </c>
      <c r="L138" s="72">
        <v>280.5</v>
      </c>
      <c r="M138" s="111" t="s">
        <v>248</v>
      </c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49.5" customHeight="1">
      <c r="A139" s="97">
        <f t="shared" si="15"/>
        <v>123</v>
      </c>
      <c r="B139" s="86" t="s">
        <v>116</v>
      </c>
      <c r="C139" s="22" t="s">
        <v>330</v>
      </c>
      <c r="D139" s="96" t="s">
        <v>118</v>
      </c>
      <c r="E139" s="96" t="s">
        <v>245</v>
      </c>
      <c r="F139" s="96">
        <v>783</v>
      </c>
      <c r="G139" s="96" t="s">
        <v>119</v>
      </c>
      <c r="H139" s="86" t="s">
        <v>331</v>
      </c>
      <c r="I139" s="86" t="s">
        <v>275</v>
      </c>
      <c r="J139" s="99">
        <v>43899</v>
      </c>
      <c r="K139" s="60">
        <v>1275</v>
      </c>
      <c r="L139" s="72">
        <v>280.5</v>
      </c>
      <c r="M139" s="111" t="s">
        <v>248</v>
      </c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49.5" customHeight="1">
      <c r="A140" s="97">
        <f t="shared" si="15"/>
        <v>124</v>
      </c>
      <c r="B140" s="86" t="s">
        <v>116</v>
      </c>
      <c r="C140" s="22" t="s">
        <v>332</v>
      </c>
      <c r="D140" s="96" t="s">
        <v>118</v>
      </c>
      <c r="E140" s="96" t="s">
        <v>245</v>
      </c>
      <c r="F140" s="96">
        <v>783</v>
      </c>
      <c r="G140" s="96" t="s">
        <v>119</v>
      </c>
      <c r="H140" s="86" t="s">
        <v>333</v>
      </c>
      <c r="I140" s="86" t="s">
        <v>275</v>
      </c>
      <c r="J140" s="99">
        <v>43899</v>
      </c>
      <c r="K140" s="60">
        <v>1275</v>
      </c>
      <c r="L140" s="72">
        <v>280.5</v>
      </c>
      <c r="M140" s="111" t="s">
        <v>248</v>
      </c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49.5" customHeight="1">
      <c r="A141" s="97">
        <f t="shared" si="15"/>
        <v>125</v>
      </c>
      <c r="B141" s="86" t="s">
        <v>116</v>
      </c>
      <c r="C141" s="22" t="s">
        <v>334</v>
      </c>
      <c r="D141" s="96" t="s">
        <v>118</v>
      </c>
      <c r="E141" s="96" t="s">
        <v>245</v>
      </c>
      <c r="F141" s="96">
        <v>783</v>
      </c>
      <c r="G141" s="96" t="s">
        <v>119</v>
      </c>
      <c r="H141" s="86" t="s">
        <v>335</v>
      </c>
      <c r="I141" s="86" t="s">
        <v>275</v>
      </c>
      <c r="J141" s="99">
        <v>43899</v>
      </c>
      <c r="K141" s="60">
        <v>1275</v>
      </c>
      <c r="L141" s="72">
        <v>280.5</v>
      </c>
      <c r="M141" s="111" t="s">
        <v>248</v>
      </c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49.5" customHeight="1">
      <c r="A142" s="97">
        <f t="shared" si="15"/>
        <v>126</v>
      </c>
      <c r="B142" s="86" t="s">
        <v>116</v>
      </c>
      <c r="C142" s="22" t="s">
        <v>336</v>
      </c>
      <c r="D142" s="96" t="s">
        <v>118</v>
      </c>
      <c r="E142" s="96" t="s">
        <v>245</v>
      </c>
      <c r="F142" s="96">
        <v>783</v>
      </c>
      <c r="G142" s="96" t="s">
        <v>119</v>
      </c>
      <c r="H142" s="86" t="s">
        <v>337</v>
      </c>
      <c r="I142" s="86" t="s">
        <v>275</v>
      </c>
      <c r="J142" s="99">
        <v>43899</v>
      </c>
      <c r="K142" s="60">
        <v>1275</v>
      </c>
      <c r="L142" s="72">
        <v>280.5</v>
      </c>
      <c r="M142" s="111" t="s">
        <v>248</v>
      </c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49.5" customHeight="1">
      <c r="A143" s="97">
        <f t="shared" si="15"/>
        <v>127</v>
      </c>
      <c r="B143" s="86" t="s">
        <v>116</v>
      </c>
      <c r="C143" s="22" t="s">
        <v>338</v>
      </c>
      <c r="D143" s="96" t="s">
        <v>118</v>
      </c>
      <c r="E143" s="96" t="s">
        <v>245</v>
      </c>
      <c r="F143" s="96">
        <v>783</v>
      </c>
      <c r="G143" s="96" t="s">
        <v>119</v>
      </c>
      <c r="H143" s="86" t="s">
        <v>339</v>
      </c>
      <c r="I143" s="86" t="s">
        <v>275</v>
      </c>
      <c r="J143" s="99">
        <v>43899</v>
      </c>
      <c r="K143" s="60">
        <v>1275</v>
      </c>
      <c r="L143" s="72">
        <v>280.5</v>
      </c>
      <c r="M143" s="111" t="s">
        <v>248</v>
      </c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49.5" customHeight="1">
      <c r="A144" s="97">
        <f t="shared" si="15"/>
        <v>128</v>
      </c>
      <c r="B144" s="86" t="s">
        <v>116</v>
      </c>
      <c r="C144" s="22" t="s">
        <v>340</v>
      </c>
      <c r="D144" s="96" t="s">
        <v>118</v>
      </c>
      <c r="E144" s="96" t="s">
        <v>245</v>
      </c>
      <c r="F144" s="96">
        <v>783</v>
      </c>
      <c r="G144" s="96" t="s">
        <v>119</v>
      </c>
      <c r="H144" s="86" t="s">
        <v>341</v>
      </c>
      <c r="I144" s="86" t="s">
        <v>275</v>
      </c>
      <c r="J144" s="99">
        <v>43899</v>
      </c>
      <c r="K144" s="60">
        <v>1275</v>
      </c>
      <c r="L144" s="72">
        <v>280.5</v>
      </c>
      <c r="M144" s="111" t="s">
        <v>248</v>
      </c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49.5" customHeight="1">
      <c r="A145" s="97">
        <f t="shared" si="15"/>
        <v>129</v>
      </c>
      <c r="B145" s="86" t="s">
        <v>116</v>
      </c>
      <c r="C145" s="22" t="s">
        <v>342</v>
      </c>
      <c r="D145" s="96" t="s">
        <v>118</v>
      </c>
      <c r="E145" s="96" t="s">
        <v>245</v>
      </c>
      <c r="F145" s="96">
        <v>783</v>
      </c>
      <c r="G145" s="96" t="s">
        <v>119</v>
      </c>
      <c r="H145" s="86" t="s">
        <v>343</v>
      </c>
      <c r="I145" s="86" t="s">
        <v>275</v>
      </c>
      <c r="J145" s="99">
        <v>43899</v>
      </c>
      <c r="K145" s="60">
        <v>1275</v>
      </c>
      <c r="L145" s="72">
        <v>280.5</v>
      </c>
      <c r="M145" s="111" t="s">
        <v>248</v>
      </c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49.5" customHeight="1">
      <c r="A146" s="97">
        <f t="shared" si="15"/>
        <v>130</v>
      </c>
      <c r="B146" s="86" t="s">
        <v>116</v>
      </c>
      <c r="C146" s="22" t="s">
        <v>344</v>
      </c>
      <c r="D146" s="96" t="s">
        <v>118</v>
      </c>
      <c r="E146" s="96" t="s">
        <v>245</v>
      </c>
      <c r="F146" s="96">
        <v>783</v>
      </c>
      <c r="G146" s="96" t="s">
        <v>119</v>
      </c>
      <c r="H146" s="86" t="s">
        <v>345</v>
      </c>
      <c r="I146" s="86" t="s">
        <v>275</v>
      </c>
      <c r="J146" s="99">
        <v>43899</v>
      </c>
      <c r="K146" s="60">
        <v>1275</v>
      </c>
      <c r="L146" s="72">
        <v>280.5</v>
      </c>
      <c r="M146" s="111" t="s">
        <v>248</v>
      </c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49.5" customHeight="1">
      <c r="A147" s="97">
        <f t="shared" si="15"/>
        <v>131</v>
      </c>
      <c r="B147" s="86" t="s">
        <v>116</v>
      </c>
      <c r="C147" s="22" t="s">
        <v>346</v>
      </c>
      <c r="D147" s="96" t="s">
        <v>118</v>
      </c>
      <c r="E147" s="96" t="s">
        <v>245</v>
      </c>
      <c r="F147" s="96">
        <v>783</v>
      </c>
      <c r="G147" s="96" t="s">
        <v>119</v>
      </c>
      <c r="H147" s="86" t="s">
        <v>347</v>
      </c>
      <c r="I147" s="86" t="s">
        <v>275</v>
      </c>
      <c r="J147" s="99">
        <v>43899</v>
      </c>
      <c r="K147" s="60">
        <v>1275</v>
      </c>
      <c r="L147" s="72">
        <v>280.5</v>
      </c>
      <c r="M147" s="111" t="s">
        <v>248</v>
      </c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49.5" customHeight="1">
      <c r="A148" s="97">
        <f t="shared" si="15"/>
        <v>132</v>
      </c>
      <c r="B148" s="86" t="s">
        <v>116</v>
      </c>
      <c r="C148" s="22" t="s">
        <v>348</v>
      </c>
      <c r="D148" s="96" t="s">
        <v>118</v>
      </c>
      <c r="E148" s="96" t="s">
        <v>245</v>
      </c>
      <c r="F148" s="96">
        <v>783</v>
      </c>
      <c r="G148" s="96" t="s">
        <v>119</v>
      </c>
      <c r="H148" s="86" t="s">
        <v>349</v>
      </c>
      <c r="I148" s="86" t="s">
        <v>275</v>
      </c>
      <c r="J148" s="99">
        <v>43899</v>
      </c>
      <c r="K148" s="60">
        <v>1275</v>
      </c>
      <c r="L148" s="72">
        <v>280.5</v>
      </c>
      <c r="M148" s="111" t="s">
        <v>248</v>
      </c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49.5" customHeight="1">
      <c r="A149" s="97">
        <f t="shared" si="15"/>
        <v>133</v>
      </c>
      <c r="B149" s="86" t="s">
        <v>116</v>
      </c>
      <c r="C149" s="22" t="s">
        <v>350</v>
      </c>
      <c r="D149" s="96" t="s">
        <v>118</v>
      </c>
      <c r="E149" s="96" t="s">
        <v>245</v>
      </c>
      <c r="F149" s="96">
        <v>783</v>
      </c>
      <c r="G149" s="96" t="s">
        <v>119</v>
      </c>
      <c r="H149" s="86" t="s">
        <v>351</v>
      </c>
      <c r="I149" s="86" t="s">
        <v>275</v>
      </c>
      <c r="J149" s="99">
        <v>43899</v>
      </c>
      <c r="K149" s="60">
        <v>1275</v>
      </c>
      <c r="L149" s="72">
        <v>280.5</v>
      </c>
      <c r="M149" s="111" t="s">
        <v>248</v>
      </c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ht="49.5" customHeight="1">
      <c r="A150" s="97">
        <f t="shared" si="15"/>
        <v>134</v>
      </c>
      <c r="B150" s="86" t="s">
        <v>116</v>
      </c>
      <c r="C150" s="22" t="s">
        <v>352</v>
      </c>
      <c r="D150" s="96" t="s">
        <v>118</v>
      </c>
      <c r="E150" s="96" t="s">
        <v>245</v>
      </c>
      <c r="F150" s="96">
        <v>783</v>
      </c>
      <c r="G150" s="96" t="s">
        <v>119</v>
      </c>
      <c r="H150" s="86" t="s">
        <v>353</v>
      </c>
      <c r="I150" s="86" t="s">
        <v>275</v>
      </c>
      <c r="J150" s="99">
        <v>43899</v>
      </c>
      <c r="K150" s="60">
        <v>1275</v>
      </c>
      <c r="L150" s="72">
        <v>280.5</v>
      </c>
      <c r="M150" s="111" t="s">
        <v>248</v>
      </c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spans="1:26" ht="49.5" customHeight="1">
      <c r="A151" s="97">
        <f t="shared" si="15"/>
        <v>135</v>
      </c>
      <c r="B151" s="86" t="s">
        <v>116</v>
      </c>
      <c r="C151" s="22" t="s">
        <v>354</v>
      </c>
      <c r="D151" s="96" t="s">
        <v>118</v>
      </c>
      <c r="E151" s="96" t="s">
        <v>245</v>
      </c>
      <c r="F151" s="96">
        <v>783</v>
      </c>
      <c r="G151" s="96" t="s">
        <v>119</v>
      </c>
      <c r="H151" s="86" t="s">
        <v>355</v>
      </c>
      <c r="I151" s="86" t="s">
        <v>275</v>
      </c>
      <c r="J151" s="99">
        <v>43899</v>
      </c>
      <c r="K151" s="60">
        <v>1275</v>
      </c>
      <c r="L151" s="72">
        <v>280.5</v>
      </c>
      <c r="M151" s="111" t="s">
        <v>248</v>
      </c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49.5" customHeight="1">
      <c r="A152" s="97">
        <f t="shared" si="15"/>
        <v>136</v>
      </c>
      <c r="B152" s="86" t="s">
        <v>116</v>
      </c>
      <c r="C152" s="22" t="s">
        <v>356</v>
      </c>
      <c r="D152" s="96" t="s">
        <v>118</v>
      </c>
      <c r="E152" s="96" t="s">
        <v>245</v>
      </c>
      <c r="F152" s="96">
        <v>783</v>
      </c>
      <c r="G152" s="96" t="s">
        <v>119</v>
      </c>
      <c r="H152" s="86" t="s">
        <v>357</v>
      </c>
      <c r="I152" s="86" t="s">
        <v>275</v>
      </c>
      <c r="J152" s="99">
        <v>43899</v>
      </c>
      <c r="K152" s="60">
        <v>1275</v>
      </c>
      <c r="L152" s="72">
        <v>280.5</v>
      </c>
      <c r="M152" s="111" t="s">
        <v>248</v>
      </c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49.5" customHeight="1">
      <c r="A153" s="97">
        <f t="shared" si="15"/>
        <v>137</v>
      </c>
      <c r="B153" s="86" t="s">
        <v>116</v>
      </c>
      <c r="C153" s="22" t="s">
        <v>358</v>
      </c>
      <c r="D153" s="96" t="s">
        <v>118</v>
      </c>
      <c r="E153" s="96" t="s">
        <v>245</v>
      </c>
      <c r="F153" s="96">
        <v>783</v>
      </c>
      <c r="G153" s="96" t="s">
        <v>119</v>
      </c>
      <c r="H153" s="86" t="s">
        <v>359</v>
      </c>
      <c r="I153" s="86" t="s">
        <v>275</v>
      </c>
      <c r="J153" s="99">
        <v>43899</v>
      </c>
      <c r="K153" s="60">
        <v>1275</v>
      </c>
      <c r="L153" s="72">
        <v>280.5</v>
      </c>
      <c r="M153" s="111" t="s">
        <v>248</v>
      </c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49.5" customHeight="1">
      <c r="A154" s="97">
        <f t="shared" si="15"/>
        <v>138</v>
      </c>
      <c r="B154" s="86" t="s">
        <v>116</v>
      </c>
      <c r="C154" s="22" t="s">
        <v>360</v>
      </c>
      <c r="D154" s="96" t="s">
        <v>118</v>
      </c>
      <c r="E154" s="96" t="s">
        <v>245</v>
      </c>
      <c r="F154" s="96">
        <v>783</v>
      </c>
      <c r="G154" s="96" t="s">
        <v>119</v>
      </c>
      <c r="H154" s="86" t="s">
        <v>361</v>
      </c>
      <c r="I154" s="86" t="s">
        <v>275</v>
      </c>
      <c r="J154" s="99">
        <v>43899</v>
      </c>
      <c r="K154" s="60">
        <v>1275</v>
      </c>
      <c r="L154" s="72">
        <v>280.5</v>
      </c>
      <c r="M154" s="111" t="s">
        <v>248</v>
      </c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49.5" customHeight="1">
      <c r="A155" s="97">
        <f t="shared" si="15"/>
        <v>139</v>
      </c>
      <c r="B155" s="86" t="s">
        <v>116</v>
      </c>
      <c r="C155" s="22" t="s">
        <v>362</v>
      </c>
      <c r="D155" s="96" t="s">
        <v>118</v>
      </c>
      <c r="E155" s="96" t="s">
        <v>245</v>
      </c>
      <c r="F155" s="96">
        <v>783</v>
      </c>
      <c r="G155" s="96" t="s">
        <v>119</v>
      </c>
      <c r="H155" s="86" t="s">
        <v>363</v>
      </c>
      <c r="I155" s="86" t="s">
        <v>275</v>
      </c>
      <c r="J155" s="99">
        <v>43899</v>
      </c>
      <c r="K155" s="60">
        <v>1275</v>
      </c>
      <c r="L155" s="72">
        <v>280.5</v>
      </c>
      <c r="M155" s="111" t="s">
        <v>248</v>
      </c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49.5" customHeight="1">
      <c r="A156" s="97">
        <f t="shared" si="15"/>
        <v>140</v>
      </c>
      <c r="B156" s="86" t="s">
        <v>116</v>
      </c>
      <c r="C156" s="22" t="s">
        <v>364</v>
      </c>
      <c r="D156" s="96" t="s">
        <v>118</v>
      </c>
      <c r="E156" s="96" t="s">
        <v>245</v>
      </c>
      <c r="F156" s="96">
        <v>783</v>
      </c>
      <c r="G156" s="96" t="s">
        <v>119</v>
      </c>
      <c r="H156" s="86" t="s">
        <v>365</v>
      </c>
      <c r="I156" s="86" t="s">
        <v>275</v>
      </c>
      <c r="J156" s="99">
        <v>43899</v>
      </c>
      <c r="K156" s="60">
        <v>1275</v>
      </c>
      <c r="L156" s="72">
        <v>280.5</v>
      </c>
      <c r="M156" s="111" t="s">
        <v>248</v>
      </c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49.5" customHeight="1">
      <c r="A157" s="97">
        <f t="shared" si="15"/>
        <v>141</v>
      </c>
      <c r="B157" s="86" t="s">
        <v>116</v>
      </c>
      <c r="C157" s="22" t="s">
        <v>366</v>
      </c>
      <c r="D157" s="96" t="s">
        <v>118</v>
      </c>
      <c r="E157" s="96" t="s">
        <v>245</v>
      </c>
      <c r="F157" s="96">
        <v>783</v>
      </c>
      <c r="G157" s="96" t="s">
        <v>119</v>
      </c>
      <c r="H157" s="86" t="s">
        <v>367</v>
      </c>
      <c r="I157" s="86" t="s">
        <v>275</v>
      </c>
      <c r="J157" s="99">
        <v>43899</v>
      </c>
      <c r="K157" s="60">
        <v>1275</v>
      </c>
      <c r="L157" s="72">
        <v>280.5</v>
      </c>
      <c r="M157" s="111" t="s">
        <v>248</v>
      </c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49.5" customHeight="1">
      <c r="A158" s="97">
        <f t="shared" si="15"/>
        <v>142</v>
      </c>
      <c r="B158" s="86" t="s">
        <v>116</v>
      </c>
      <c r="C158" s="22" t="s">
        <v>368</v>
      </c>
      <c r="D158" s="96" t="s">
        <v>118</v>
      </c>
      <c r="E158" s="96" t="s">
        <v>245</v>
      </c>
      <c r="F158" s="96">
        <v>783</v>
      </c>
      <c r="G158" s="96" t="s">
        <v>119</v>
      </c>
      <c r="H158" s="86" t="s">
        <v>369</v>
      </c>
      <c r="I158" s="86" t="s">
        <v>275</v>
      </c>
      <c r="J158" s="99">
        <v>43899</v>
      </c>
      <c r="K158" s="60">
        <v>1275</v>
      </c>
      <c r="L158" s="72">
        <v>280.5</v>
      </c>
      <c r="M158" s="111" t="s">
        <v>248</v>
      </c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ht="49.5" customHeight="1">
      <c r="A159" s="97">
        <f t="shared" si="15"/>
        <v>143</v>
      </c>
      <c r="B159" s="86" t="s">
        <v>116</v>
      </c>
      <c r="C159" s="22" t="s">
        <v>370</v>
      </c>
      <c r="D159" s="96" t="s">
        <v>118</v>
      </c>
      <c r="E159" s="96" t="s">
        <v>245</v>
      </c>
      <c r="F159" s="96">
        <v>783</v>
      </c>
      <c r="G159" s="96" t="s">
        <v>119</v>
      </c>
      <c r="H159" s="86" t="s">
        <v>371</v>
      </c>
      <c r="I159" s="86" t="s">
        <v>275</v>
      </c>
      <c r="J159" s="99">
        <v>43899</v>
      </c>
      <c r="K159" s="60">
        <v>1275</v>
      </c>
      <c r="L159" s="72">
        <v>280.5</v>
      </c>
      <c r="M159" s="111" t="s">
        <v>248</v>
      </c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1:26" ht="49.5" customHeight="1">
      <c r="A160" s="97">
        <f t="shared" si="15"/>
        <v>144</v>
      </c>
      <c r="B160" s="86" t="s">
        <v>116</v>
      </c>
      <c r="C160" s="22" t="s">
        <v>372</v>
      </c>
      <c r="D160" s="96" t="s">
        <v>118</v>
      </c>
      <c r="E160" s="96" t="s">
        <v>245</v>
      </c>
      <c r="F160" s="96">
        <v>783</v>
      </c>
      <c r="G160" s="96" t="s">
        <v>119</v>
      </c>
      <c r="H160" s="86" t="s">
        <v>373</v>
      </c>
      <c r="I160" s="86" t="s">
        <v>275</v>
      </c>
      <c r="J160" s="99">
        <v>43899</v>
      </c>
      <c r="K160" s="60">
        <v>1275</v>
      </c>
      <c r="L160" s="72">
        <v>280.5</v>
      </c>
      <c r="M160" s="111" t="s">
        <v>248</v>
      </c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ht="49.5" customHeight="1">
      <c r="A161" s="97">
        <f t="shared" si="15"/>
        <v>145</v>
      </c>
      <c r="B161" s="86" t="s">
        <v>116</v>
      </c>
      <c r="C161" s="22" t="s">
        <v>374</v>
      </c>
      <c r="D161" s="96" t="s">
        <v>118</v>
      </c>
      <c r="E161" s="96" t="s">
        <v>245</v>
      </c>
      <c r="F161" s="96">
        <v>783</v>
      </c>
      <c r="G161" s="96" t="s">
        <v>119</v>
      </c>
      <c r="H161" s="86" t="s">
        <v>375</v>
      </c>
      <c r="I161" s="86" t="s">
        <v>275</v>
      </c>
      <c r="J161" s="99">
        <v>43899</v>
      </c>
      <c r="K161" s="60">
        <v>1275</v>
      </c>
      <c r="L161" s="72">
        <v>280.5</v>
      </c>
      <c r="M161" s="111" t="s">
        <v>248</v>
      </c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1:26" ht="49.5" customHeight="1">
      <c r="A162" s="97">
        <f t="shared" si="15"/>
        <v>146</v>
      </c>
      <c r="B162" s="86" t="s">
        <v>116</v>
      </c>
      <c r="C162" s="22" t="s">
        <v>376</v>
      </c>
      <c r="D162" s="96" t="s">
        <v>118</v>
      </c>
      <c r="E162" s="96" t="s">
        <v>245</v>
      </c>
      <c r="F162" s="96">
        <v>783</v>
      </c>
      <c r="G162" s="96" t="s">
        <v>119</v>
      </c>
      <c r="H162" s="86" t="s">
        <v>377</v>
      </c>
      <c r="I162" s="86" t="s">
        <v>275</v>
      </c>
      <c r="J162" s="99">
        <v>43899</v>
      </c>
      <c r="K162" s="60">
        <v>1275</v>
      </c>
      <c r="L162" s="72">
        <v>280.5</v>
      </c>
      <c r="M162" s="111" t="s">
        <v>248</v>
      </c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49.5" customHeight="1">
      <c r="A163" s="97">
        <f t="shared" si="15"/>
        <v>147</v>
      </c>
      <c r="B163" s="86" t="s">
        <v>116</v>
      </c>
      <c r="C163" s="22" t="s">
        <v>378</v>
      </c>
      <c r="D163" s="96" t="s">
        <v>118</v>
      </c>
      <c r="E163" s="96" t="s">
        <v>245</v>
      </c>
      <c r="F163" s="96">
        <v>783</v>
      </c>
      <c r="G163" s="96" t="s">
        <v>119</v>
      </c>
      <c r="H163" s="86" t="s">
        <v>379</v>
      </c>
      <c r="I163" s="86" t="s">
        <v>275</v>
      </c>
      <c r="J163" s="99">
        <v>43899</v>
      </c>
      <c r="K163" s="60">
        <v>1275</v>
      </c>
      <c r="L163" s="72">
        <v>280.5</v>
      </c>
      <c r="M163" s="111" t="s">
        <v>248</v>
      </c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49.5" customHeight="1">
      <c r="A164" s="97">
        <f t="shared" si="15"/>
        <v>148</v>
      </c>
      <c r="B164" s="86" t="s">
        <v>116</v>
      </c>
      <c r="C164" s="22" t="s">
        <v>380</v>
      </c>
      <c r="D164" s="96" t="s">
        <v>118</v>
      </c>
      <c r="E164" s="96" t="s">
        <v>245</v>
      </c>
      <c r="F164" s="96">
        <v>783</v>
      </c>
      <c r="G164" s="96" t="s">
        <v>119</v>
      </c>
      <c r="H164" s="86" t="s">
        <v>381</v>
      </c>
      <c r="I164" s="86" t="s">
        <v>275</v>
      </c>
      <c r="J164" s="99">
        <v>43899</v>
      </c>
      <c r="K164" s="60">
        <v>1275</v>
      </c>
      <c r="L164" s="72">
        <v>280.5</v>
      </c>
      <c r="M164" s="111" t="s">
        <v>248</v>
      </c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49.5" customHeight="1">
      <c r="A165" s="97">
        <f t="shared" si="15"/>
        <v>149</v>
      </c>
      <c r="B165" s="86" t="s">
        <v>116</v>
      </c>
      <c r="C165" s="22" t="s">
        <v>382</v>
      </c>
      <c r="D165" s="96" t="s">
        <v>118</v>
      </c>
      <c r="E165" s="96" t="s">
        <v>245</v>
      </c>
      <c r="F165" s="96">
        <v>783</v>
      </c>
      <c r="G165" s="96" t="s">
        <v>119</v>
      </c>
      <c r="H165" s="86" t="s">
        <v>383</v>
      </c>
      <c r="I165" s="86" t="s">
        <v>275</v>
      </c>
      <c r="J165" s="99">
        <v>43899</v>
      </c>
      <c r="K165" s="60">
        <v>1275</v>
      </c>
      <c r="L165" s="72">
        <v>280.5</v>
      </c>
      <c r="M165" s="111" t="s">
        <v>248</v>
      </c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ht="49.5" customHeight="1">
      <c r="A166" s="97">
        <f t="shared" si="15"/>
        <v>150</v>
      </c>
      <c r="B166" s="86" t="s">
        <v>116</v>
      </c>
      <c r="C166" s="22" t="s">
        <v>384</v>
      </c>
      <c r="D166" s="96" t="s">
        <v>118</v>
      </c>
      <c r="E166" s="96" t="s">
        <v>245</v>
      </c>
      <c r="F166" s="96">
        <v>783</v>
      </c>
      <c r="G166" s="96" t="s">
        <v>119</v>
      </c>
      <c r="H166" s="86" t="s">
        <v>385</v>
      </c>
      <c r="I166" s="86" t="s">
        <v>275</v>
      </c>
      <c r="J166" s="99">
        <v>43899</v>
      </c>
      <c r="K166" s="60">
        <v>1275</v>
      </c>
      <c r="L166" s="72">
        <v>280.5</v>
      </c>
      <c r="M166" s="111" t="s">
        <v>248</v>
      </c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6" ht="49.5" customHeight="1">
      <c r="A167" s="97">
        <f t="shared" si="15"/>
        <v>151</v>
      </c>
      <c r="B167" s="86" t="s">
        <v>116</v>
      </c>
      <c r="C167" s="22" t="s">
        <v>386</v>
      </c>
      <c r="D167" s="96" t="s">
        <v>118</v>
      </c>
      <c r="E167" s="96" t="s">
        <v>245</v>
      </c>
      <c r="F167" s="96">
        <v>783</v>
      </c>
      <c r="G167" s="96" t="s">
        <v>119</v>
      </c>
      <c r="H167" s="86" t="s">
        <v>387</v>
      </c>
      <c r="I167" s="86" t="s">
        <v>275</v>
      </c>
      <c r="J167" s="99">
        <v>43899</v>
      </c>
      <c r="K167" s="60">
        <v>1275</v>
      </c>
      <c r="L167" s="72">
        <v>280.5</v>
      </c>
      <c r="M167" s="111" t="s">
        <v>248</v>
      </c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49.5" customHeight="1">
      <c r="A168" s="97">
        <f t="shared" si="15"/>
        <v>152</v>
      </c>
      <c r="B168" s="86" t="s">
        <v>116</v>
      </c>
      <c r="C168" s="22" t="s">
        <v>388</v>
      </c>
      <c r="D168" s="96" t="s">
        <v>118</v>
      </c>
      <c r="E168" s="96" t="s">
        <v>245</v>
      </c>
      <c r="F168" s="96">
        <v>783</v>
      </c>
      <c r="G168" s="96" t="s">
        <v>119</v>
      </c>
      <c r="H168" s="86" t="s">
        <v>389</v>
      </c>
      <c r="I168" s="86" t="s">
        <v>275</v>
      </c>
      <c r="J168" s="99">
        <v>43899</v>
      </c>
      <c r="K168" s="60">
        <v>1275</v>
      </c>
      <c r="L168" s="72">
        <v>280.5</v>
      </c>
      <c r="M168" s="111" t="s">
        <v>248</v>
      </c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49.5" customHeight="1">
      <c r="A169" s="97">
        <f t="shared" si="15"/>
        <v>153</v>
      </c>
      <c r="B169" s="86" t="s">
        <v>116</v>
      </c>
      <c r="C169" s="22" t="s">
        <v>390</v>
      </c>
      <c r="D169" s="96" t="s">
        <v>118</v>
      </c>
      <c r="E169" s="96" t="s">
        <v>245</v>
      </c>
      <c r="F169" s="96">
        <v>783</v>
      </c>
      <c r="G169" s="96" t="s">
        <v>119</v>
      </c>
      <c r="H169" s="86" t="s">
        <v>391</v>
      </c>
      <c r="I169" s="86" t="s">
        <v>275</v>
      </c>
      <c r="J169" s="99">
        <v>43899</v>
      </c>
      <c r="K169" s="60">
        <v>1275</v>
      </c>
      <c r="L169" s="72">
        <v>280.5</v>
      </c>
      <c r="M169" s="111" t="s">
        <v>248</v>
      </c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49.5" customHeight="1">
      <c r="A170" s="97">
        <f t="shared" si="15"/>
        <v>154</v>
      </c>
      <c r="B170" s="90" t="s">
        <v>116</v>
      </c>
      <c r="C170" s="35" t="s">
        <v>392</v>
      </c>
      <c r="D170" s="96" t="s">
        <v>118</v>
      </c>
      <c r="E170" s="96" t="s">
        <v>245</v>
      </c>
      <c r="F170" s="96">
        <v>783</v>
      </c>
      <c r="G170" s="96" t="s">
        <v>119</v>
      </c>
      <c r="H170" s="90" t="s">
        <v>393</v>
      </c>
      <c r="I170" s="90" t="s">
        <v>275</v>
      </c>
      <c r="J170" s="100">
        <v>43899</v>
      </c>
      <c r="K170" s="76">
        <v>1275</v>
      </c>
      <c r="L170" s="72">
        <v>280.5</v>
      </c>
      <c r="M170" s="116" t="s">
        <v>248</v>
      </c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49.5" customHeight="1">
      <c r="A171" s="330" t="s">
        <v>201</v>
      </c>
      <c r="B171" s="326"/>
      <c r="C171" s="326"/>
      <c r="D171" s="326"/>
      <c r="E171" s="326"/>
      <c r="F171" s="326"/>
      <c r="G171" s="326"/>
      <c r="H171" s="326"/>
      <c r="I171" s="326"/>
      <c r="J171" s="331"/>
      <c r="K171" s="103">
        <f t="shared" ref="K171:L171" si="16">SUM(K111:K170)</f>
        <v>76500</v>
      </c>
      <c r="L171" s="103">
        <f t="shared" si="16"/>
        <v>16830</v>
      </c>
      <c r="M171" s="117"/>
    </row>
    <row r="172" spans="1:26" ht="49.5" customHeight="1">
      <c r="A172" s="112">
        <f>A170+1</f>
        <v>155</v>
      </c>
      <c r="B172" s="113" t="s">
        <v>394</v>
      </c>
      <c r="C172" s="113" t="s">
        <v>395</v>
      </c>
      <c r="D172" s="113" t="s">
        <v>396</v>
      </c>
      <c r="E172" s="113">
        <v>5368</v>
      </c>
      <c r="F172" s="113">
        <v>1974</v>
      </c>
      <c r="G172" s="113" t="s">
        <v>397</v>
      </c>
      <c r="H172" s="113" t="s">
        <v>398</v>
      </c>
      <c r="I172" s="113" t="s">
        <v>399</v>
      </c>
      <c r="J172" s="118">
        <v>43843</v>
      </c>
      <c r="K172" s="119">
        <v>1281.25</v>
      </c>
      <c r="L172" s="119">
        <v>243.45749999999998</v>
      </c>
      <c r="M172" s="120" t="s">
        <v>400</v>
      </c>
    </row>
    <row r="173" spans="1:26" ht="49.5" customHeight="1">
      <c r="A173" s="114">
        <f t="shared" ref="A173:A187" si="17">A172+1</f>
        <v>156</v>
      </c>
      <c r="B173" s="113" t="s">
        <v>394</v>
      </c>
      <c r="C173" s="113" t="s">
        <v>401</v>
      </c>
      <c r="D173" s="113" t="s">
        <v>396</v>
      </c>
      <c r="E173" s="113">
        <v>5368</v>
      </c>
      <c r="F173" s="113">
        <v>1974</v>
      </c>
      <c r="G173" s="113" t="s">
        <v>397</v>
      </c>
      <c r="H173" s="113" t="s">
        <v>402</v>
      </c>
      <c r="I173" s="113" t="s">
        <v>399</v>
      </c>
      <c r="J173" s="121">
        <v>43843</v>
      </c>
      <c r="K173" s="49">
        <v>1281.25</v>
      </c>
      <c r="L173" s="119">
        <v>243.45749999999998</v>
      </c>
      <c r="M173" s="122" t="s">
        <v>400</v>
      </c>
    </row>
    <row r="174" spans="1:26" ht="49.5" customHeight="1">
      <c r="A174" s="114">
        <f t="shared" si="17"/>
        <v>157</v>
      </c>
      <c r="B174" s="113" t="s">
        <v>394</v>
      </c>
      <c r="C174" s="113" t="s">
        <v>403</v>
      </c>
      <c r="D174" s="113" t="s">
        <v>396</v>
      </c>
      <c r="E174" s="113">
        <v>5368</v>
      </c>
      <c r="F174" s="113">
        <v>1974</v>
      </c>
      <c r="G174" s="113" t="s">
        <v>397</v>
      </c>
      <c r="H174" s="113" t="s">
        <v>404</v>
      </c>
      <c r="I174" s="113" t="s">
        <v>399</v>
      </c>
      <c r="J174" s="121">
        <v>43843</v>
      </c>
      <c r="K174" s="49">
        <v>1281.25</v>
      </c>
      <c r="L174" s="119">
        <v>243.45749999999998</v>
      </c>
      <c r="M174" s="122" t="s">
        <v>400</v>
      </c>
    </row>
    <row r="175" spans="1:26" ht="49.5" customHeight="1">
      <c r="A175" s="114">
        <f t="shared" si="17"/>
        <v>158</v>
      </c>
      <c r="B175" s="113" t="s">
        <v>394</v>
      </c>
      <c r="C175" s="113" t="s">
        <v>405</v>
      </c>
      <c r="D175" s="113" t="s">
        <v>396</v>
      </c>
      <c r="E175" s="113">
        <v>5368</v>
      </c>
      <c r="F175" s="113">
        <v>1974</v>
      </c>
      <c r="G175" s="113" t="s">
        <v>397</v>
      </c>
      <c r="H175" s="113" t="s">
        <v>406</v>
      </c>
      <c r="I175" s="113" t="s">
        <v>399</v>
      </c>
      <c r="J175" s="121">
        <v>43843</v>
      </c>
      <c r="K175" s="49">
        <v>1281.25</v>
      </c>
      <c r="L175" s="119">
        <v>243.42750000000001</v>
      </c>
      <c r="M175" s="122" t="s">
        <v>400</v>
      </c>
    </row>
    <row r="176" spans="1:26" ht="49.5" customHeight="1">
      <c r="A176" s="114">
        <f t="shared" si="17"/>
        <v>159</v>
      </c>
      <c r="B176" s="113" t="s">
        <v>394</v>
      </c>
      <c r="C176" s="113" t="s">
        <v>407</v>
      </c>
      <c r="D176" s="113" t="s">
        <v>396</v>
      </c>
      <c r="E176" s="113">
        <v>5368</v>
      </c>
      <c r="F176" s="113">
        <v>1974</v>
      </c>
      <c r="G176" s="113" t="s">
        <v>397</v>
      </c>
      <c r="H176" s="113" t="s">
        <v>408</v>
      </c>
      <c r="I176" s="113" t="s">
        <v>399</v>
      </c>
      <c r="J176" s="121">
        <v>43843</v>
      </c>
      <c r="K176" s="49">
        <v>1281.25</v>
      </c>
      <c r="L176" s="119">
        <v>243.42750000000001</v>
      </c>
      <c r="M176" s="122" t="s">
        <v>400</v>
      </c>
    </row>
    <row r="177" spans="1:13" ht="49.5" customHeight="1">
      <c r="A177" s="114">
        <f t="shared" si="17"/>
        <v>160</v>
      </c>
      <c r="B177" s="113" t="s">
        <v>394</v>
      </c>
      <c r="C177" s="113" t="s">
        <v>409</v>
      </c>
      <c r="D177" s="113" t="s">
        <v>396</v>
      </c>
      <c r="E177" s="113">
        <v>5368</v>
      </c>
      <c r="F177" s="113">
        <v>1974</v>
      </c>
      <c r="G177" s="113" t="s">
        <v>397</v>
      </c>
      <c r="H177" s="113" t="s">
        <v>410</v>
      </c>
      <c r="I177" s="113" t="s">
        <v>399</v>
      </c>
      <c r="J177" s="121">
        <v>43843</v>
      </c>
      <c r="K177" s="49">
        <v>1281.25</v>
      </c>
      <c r="L177" s="119">
        <v>243.42750000000001</v>
      </c>
      <c r="M177" s="122" t="s">
        <v>400</v>
      </c>
    </row>
    <row r="178" spans="1:13" ht="49.5" customHeight="1">
      <c r="A178" s="114">
        <f t="shared" si="17"/>
        <v>161</v>
      </c>
      <c r="B178" s="113" t="s">
        <v>394</v>
      </c>
      <c r="C178" s="113" t="s">
        <v>411</v>
      </c>
      <c r="D178" s="113" t="s">
        <v>396</v>
      </c>
      <c r="E178" s="113">
        <v>5368</v>
      </c>
      <c r="F178" s="113">
        <v>1974</v>
      </c>
      <c r="G178" s="113" t="s">
        <v>397</v>
      </c>
      <c r="H178" s="113" t="s">
        <v>412</v>
      </c>
      <c r="I178" s="113" t="s">
        <v>399</v>
      </c>
      <c r="J178" s="121">
        <v>43843</v>
      </c>
      <c r="K178" s="49">
        <v>1281.25</v>
      </c>
      <c r="L178" s="119">
        <v>243.42750000000001</v>
      </c>
      <c r="M178" s="122" t="s">
        <v>400</v>
      </c>
    </row>
    <row r="179" spans="1:13" ht="49.5" customHeight="1">
      <c r="A179" s="114">
        <f t="shared" si="17"/>
        <v>162</v>
      </c>
      <c r="B179" s="113" t="s">
        <v>394</v>
      </c>
      <c r="C179" s="113" t="s">
        <v>413</v>
      </c>
      <c r="D179" s="113" t="s">
        <v>396</v>
      </c>
      <c r="E179" s="113">
        <v>5368</v>
      </c>
      <c r="F179" s="113">
        <v>1974</v>
      </c>
      <c r="G179" s="113" t="s">
        <v>397</v>
      </c>
      <c r="H179" s="113" t="s">
        <v>414</v>
      </c>
      <c r="I179" s="113" t="s">
        <v>399</v>
      </c>
      <c r="J179" s="121">
        <v>43843</v>
      </c>
      <c r="K179" s="49">
        <v>1281.25</v>
      </c>
      <c r="L179" s="119">
        <v>243.42750000000001</v>
      </c>
      <c r="M179" s="122" t="s">
        <v>400</v>
      </c>
    </row>
    <row r="180" spans="1:13" ht="49.5" customHeight="1">
      <c r="A180" s="114">
        <f t="shared" si="17"/>
        <v>163</v>
      </c>
      <c r="B180" s="113" t="s">
        <v>394</v>
      </c>
      <c r="C180" s="113" t="s">
        <v>415</v>
      </c>
      <c r="D180" s="113" t="s">
        <v>396</v>
      </c>
      <c r="E180" s="113">
        <v>5368</v>
      </c>
      <c r="F180" s="113">
        <v>1974</v>
      </c>
      <c r="G180" s="113" t="s">
        <v>397</v>
      </c>
      <c r="H180" s="113" t="s">
        <v>416</v>
      </c>
      <c r="I180" s="113" t="s">
        <v>399</v>
      </c>
      <c r="J180" s="121">
        <v>43843</v>
      </c>
      <c r="K180" s="49">
        <v>1281.25</v>
      </c>
      <c r="L180" s="119">
        <v>243.42750000000001</v>
      </c>
      <c r="M180" s="122" t="s">
        <v>400</v>
      </c>
    </row>
    <row r="181" spans="1:13" ht="49.5" customHeight="1">
      <c r="A181" s="114">
        <f t="shared" si="17"/>
        <v>164</v>
      </c>
      <c r="B181" s="113" t="s">
        <v>394</v>
      </c>
      <c r="C181" s="113" t="s">
        <v>417</v>
      </c>
      <c r="D181" s="113" t="s">
        <v>396</v>
      </c>
      <c r="E181" s="113">
        <v>5368</v>
      </c>
      <c r="F181" s="113">
        <v>1974</v>
      </c>
      <c r="G181" s="113" t="s">
        <v>397</v>
      </c>
      <c r="H181" s="113" t="s">
        <v>418</v>
      </c>
      <c r="I181" s="113" t="s">
        <v>399</v>
      </c>
      <c r="J181" s="121">
        <v>43843</v>
      </c>
      <c r="K181" s="49">
        <v>1281.25</v>
      </c>
      <c r="L181" s="119">
        <v>243.42750000000001</v>
      </c>
      <c r="M181" s="122" t="s">
        <v>400</v>
      </c>
    </row>
    <row r="182" spans="1:13" ht="49.5" customHeight="1">
      <c r="A182" s="114">
        <f t="shared" si="17"/>
        <v>165</v>
      </c>
      <c r="B182" s="113" t="s">
        <v>394</v>
      </c>
      <c r="C182" s="113" t="s">
        <v>419</v>
      </c>
      <c r="D182" s="113" t="s">
        <v>396</v>
      </c>
      <c r="E182" s="113">
        <v>5368</v>
      </c>
      <c r="F182" s="113">
        <v>1974</v>
      </c>
      <c r="G182" s="113" t="s">
        <v>397</v>
      </c>
      <c r="H182" s="113" t="s">
        <v>420</v>
      </c>
      <c r="I182" s="113" t="s">
        <v>399</v>
      </c>
      <c r="J182" s="121">
        <v>43843</v>
      </c>
      <c r="K182" s="49">
        <v>1281.25</v>
      </c>
      <c r="L182" s="119">
        <v>243.42750000000001</v>
      </c>
      <c r="M182" s="122" t="s">
        <v>400</v>
      </c>
    </row>
    <row r="183" spans="1:13" ht="49.5" customHeight="1">
      <c r="A183" s="114">
        <f t="shared" si="17"/>
        <v>166</v>
      </c>
      <c r="B183" s="113" t="s">
        <v>394</v>
      </c>
      <c r="C183" s="113" t="s">
        <v>421</v>
      </c>
      <c r="D183" s="113" t="s">
        <v>396</v>
      </c>
      <c r="E183" s="113">
        <v>5368</v>
      </c>
      <c r="F183" s="113">
        <v>1974</v>
      </c>
      <c r="G183" s="113" t="s">
        <v>397</v>
      </c>
      <c r="H183" s="113" t="s">
        <v>422</v>
      </c>
      <c r="I183" s="113" t="s">
        <v>399</v>
      </c>
      <c r="J183" s="121">
        <v>43843</v>
      </c>
      <c r="K183" s="49">
        <v>1281.25</v>
      </c>
      <c r="L183" s="119">
        <v>243.42750000000001</v>
      </c>
      <c r="M183" s="122" t="s">
        <v>400</v>
      </c>
    </row>
    <row r="184" spans="1:13" ht="49.5" customHeight="1">
      <c r="A184" s="114">
        <f t="shared" si="17"/>
        <v>167</v>
      </c>
      <c r="B184" s="113" t="s">
        <v>394</v>
      </c>
      <c r="C184" s="113" t="s">
        <v>423</v>
      </c>
      <c r="D184" s="113" t="s">
        <v>396</v>
      </c>
      <c r="E184" s="113">
        <v>5368</v>
      </c>
      <c r="F184" s="113">
        <v>1974</v>
      </c>
      <c r="G184" s="113" t="s">
        <v>397</v>
      </c>
      <c r="H184" s="113" t="s">
        <v>424</v>
      </c>
      <c r="I184" s="113" t="s">
        <v>399</v>
      </c>
      <c r="J184" s="121">
        <v>43843</v>
      </c>
      <c r="K184" s="49">
        <v>1281.25</v>
      </c>
      <c r="L184" s="119">
        <v>243.42750000000001</v>
      </c>
      <c r="M184" s="122" t="s">
        <v>400</v>
      </c>
    </row>
    <row r="185" spans="1:13" ht="49.5" customHeight="1">
      <c r="A185" s="114">
        <f t="shared" si="17"/>
        <v>168</v>
      </c>
      <c r="B185" s="113" t="s">
        <v>394</v>
      </c>
      <c r="C185" s="113" t="s">
        <v>425</v>
      </c>
      <c r="D185" s="113" t="s">
        <v>396</v>
      </c>
      <c r="E185" s="113">
        <v>5368</v>
      </c>
      <c r="F185" s="113">
        <v>1974</v>
      </c>
      <c r="G185" s="113" t="s">
        <v>397</v>
      </c>
      <c r="H185" s="113" t="s">
        <v>426</v>
      </c>
      <c r="I185" s="113" t="s">
        <v>399</v>
      </c>
      <c r="J185" s="121">
        <v>43843</v>
      </c>
      <c r="K185" s="49">
        <v>1281.25</v>
      </c>
      <c r="L185" s="119">
        <v>243.42750000000001</v>
      </c>
      <c r="M185" s="122" t="s">
        <v>400</v>
      </c>
    </row>
    <row r="186" spans="1:13" ht="49.5" customHeight="1">
      <c r="A186" s="114">
        <f t="shared" si="17"/>
        <v>169</v>
      </c>
      <c r="B186" s="113" t="s">
        <v>394</v>
      </c>
      <c r="C186" s="113" t="s">
        <v>427</v>
      </c>
      <c r="D186" s="113" t="s">
        <v>396</v>
      </c>
      <c r="E186" s="113">
        <v>5368</v>
      </c>
      <c r="F186" s="113">
        <v>1974</v>
      </c>
      <c r="G186" s="113" t="s">
        <v>397</v>
      </c>
      <c r="H186" s="113" t="s">
        <v>426</v>
      </c>
      <c r="I186" s="113" t="s">
        <v>399</v>
      </c>
      <c r="J186" s="121">
        <v>43843</v>
      </c>
      <c r="K186" s="49">
        <v>1281.25</v>
      </c>
      <c r="L186" s="119">
        <v>243.42750000000001</v>
      </c>
      <c r="M186" s="122" t="s">
        <v>400</v>
      </c>
    </row>
    <row r="187" spans="1:13" ht="49.5" customHeight="1">
      <c r="A187" s="114">
        <f t="shared" si="17"/>
        <v>170</v>
      </c>
      <c r="B187" s="113" t="s">
        <v>394</v>
      </c>
      <c r="C187" s="113" t="s">
        <v>428</v>
      </c>
      <c r="D187" s="113" t="s">
        <v>396</v>
      </c>
      <c r="E187" s="113">
        <v>5368</v>
      </c>
      <c r="F187" s="113">
        <v>1974</v>
      </c>
      <c r="G187" s="113" t="s">
        <v>397</v>
      </c>
      <c r="H187" s="113" t="s">
        <v>426</v>
      </c>
      <c r="I187" s="113" t="s">
        <v>399</v>
      </c>
      <c r="J187" s="121">
        <v>43843</v>
      </c>
      <c r="K187" s="52">
        <v>1281.25</v>
      </c>
      <c r="L187" s="119">
        <v>243.42750000000001</v>
      </c>
      <c r="M187" s="123" t="s">
        <v>400</v>
      </c>
    </row>
    <row r="188" spans="1:13" ht="49.5" customHeight="1">
      <c r="A188" s="325" t="s">
        <v>429</v>
      </c>
      <c r="B188" s="326"/>
      <c r="C188" s="326"/>
      <c r="D188" s="326"/>
      <c r="E188" s="326"/>
      <c r="F188" s="326"/>
      <c r="G188" s="326"/>
      <c r="H188" s="326"/>
      <c r="I188" s="326"/>
      <c r="J188" s="332"/>
      <c r="K188" s="124">
        <f t="shared" ref="K188:L188" si="18">SUM(K172:K187)</f>
        <v>20500</v>
      </c>
      <c r="L188" s="125">
        <f t="shared" si="18"/>
        <v>3894.9299999999985</v>
      </c>
      <c r="M188" s="126"/>
    </row>
    <row r="189" spans="1:13" ht="49.5" customHeight="1">
      <c r="A189" s="31">
        <f>A187+1</f>
        <v>171</v>
      </c>
      <c r="B189" s="29" t="s">
        <v>430</v>
      </c>
      <c r="C189" s="115" t="s">
        <v>431</v>
      </c>
      <c r="D189" s="29" t="s">
        <v>432</v>
      </c>
      <c r="E189" s="30">
        <v>4626</v>
      </c>
      <c r="F189" s="30">
        <v>21</v>
      </c>
      <c r="G189" s="29" t="s">
        <v>433</v>
      </c>
      <c r="H189" s="29" t="s">
        <v>434</v>
      </c>
      <c r="I189" s="29" t="s">
        <v>435</v>
      </c>
      <c r="J189" s="109">
        <v>42217</v>
      </c>
      <c r="K189" s="72">
        <v>19600</v>
      </c>
      <c r="L189" s="72">
        <v>1960</v>
      </c>
      <c r="M189" s="73" t="s">
        <v>436</v>
      </c>
    </row>
    <row r="190" spans="1:13" ht="49.5" customHeight="1">
      <c r="A190" s="89">
        <f>A189+1</f>
        <v>172</v>
      </c>
      <c r="B190" s="35" t="s">
        <v>430</v>
      </c>
      <c r="C190" s="91" t="s">
        <v>437</v>
      </c>
      <c r="D190" s="35" t="s">
        <v>432</v>
      </c>
      <c r="E190" s="36">
        <v>4626</v>
      </c>
      <c r="F190" s="36">
        <v>21</v>
      </c>
      <c r="G190" s="35" t="s">
        <v>433</v>
      </c>
      <c r="H190" s="35" t="s">
        <v>438</v>
      </c>
      <c r="I190" s="35" t="s">
        <v>435</v>
      </c>
      <c r="J190" s="100">
        <v>42217</v>
      </c>
      <c r="K190" s="76">
        <v>19600</v>
      </c>
      <c r="L190" s="76">
        <v>1960</v>
      </c>
      <c r="M190" s="102" t="s">
        <v>436</v>
      </c>
    </row>
    <row r="191" spans="1:13" ht="49.5" customHeight="1">
      <c r="A191" s="330" t="s">
        <v>439</v>
      </c>
      <c r="B191" s="326"/>
      <c r="C191" s="326"/>
      <c r="D191" s="326"/>
      <c r="E191" s="326"/>
      <c r="F191" s="326"/>
      <c r="G191" s="326"/>
      <c r="H191" s="326"/>
      <c r="I191" s="326"/>
      <c r="J191" s="326"/>
      <c r="K191" s="78">
        <f t="shared" ref="K191:L191" si="19">SUM(K189:K190)</f>
        <v>39200</v>
      </c>
      <c r="L191" s="78">
        <f t="shared" si="19"/>
        <v>3920</v>
      </c>
      <c r="M191" s="127"/>
    </row>
    <row r="192" spans="1:13" ht="60" customHeight="1">
      <c r="A192" s="8">
        <f>A190+1</f>
        <v>173</v>
      </c>
      <c r="B192" s="11" t="s">
        <v>440</v>
      </c>
      <c r="C192" s="10" t="s">
        <v>441</v>
      </c>
      <c r="D192" s="11" t="s">
        <v>442</v>
      </c>
      <c r="E192" s="11" t="s">
        <v>443</v>
      </c>
      <c r="F192" s="23">
        <v>79</v>
      </c>
      <c r="G192" s="11" t="s">
        <v>119</v>
      </c>
      <c r="H192" s="11" t="s">
        <v>444</v>
      </c>
      <c r="I192" s="11" t="s">
        <v>445</v>
      </c>
      <c r="J192" s="45">
        <v>41681</v>
      </c>
      <c r="K192" s="65">
        <v>5981.8</v>
      </c>
      <c r="L192" s="65">
        <v>598.17999999999995</v>
      </c>
      <c r="M192" s="47" t="s">
        <v>446</v>
      </c>
    </row>
    <row r="193" spans="1:13" ht="60" customHeight="1">
      <c r="A193" s="12">
        <f t="shared" ref="A193:A202" si="20">A192+1</f>
        <v>174</v>
      </c>
      <c r="B193" s="15" t="s">
        <v>440</v>
      </c>
      <c r="C193" s="14" t="s">
        <v>447</v>
      </c>
      <c r="D193" s="15" t="s">
        <v>442</v>
      </c>
      <c r="E193" s="15" t="s">
        <v>443</v>
      </c>
      <c r="F193" s="24">
        <v>79</v>
      </c>
      <c r="G193" s="15" t="s">
        <v>119</v>
      </c>
      <c r="H193" s="15" t="s">
        <v>448</v>
      </c>
      <c r="I193" s="15" t="s">
        <v>445</v>
      </c>
      <c r="J193" s="48">
        <v>41681</v>
      </c>
      <c r="K193" s="68">
        <v>5981.8</v>
      </c>
      <c r="L193" s="68">
        <v>598.17999999999995</v>
      </c>
      <c r="M193" s="50" t="s">
        <v>446</v>
      </c>
    </row>
    <row r="194" spans="1:13" ht="60" customHeight="1">
      <c r="A194" s="12">
        <f t="shared" si="20"/>
        <v>175</v>
      </c>
      <c r="B194" s="15" t="s">
        <v>440</v>
      </c>
      <c r="C194" s="14" t="s">
        <v>449</v>
      </c>
      <c r="D194" s="15" t="s">
        <v>442</v>
      </c>
      <c r="E194" s="15" t="s">
        <v>443</v>
      </c>
      <c r="F194" s="24">
        <v>79</v>
      </c>
      <c r="G194" s="15" t="s">
        <v>119</v>
      </c>
      <c r="H194" s="15" t="s">
        <v>450</v>
      </c>
      <c r="I194" s="15" t="s">
        <v>445</v>
      </c>
      <c r="J194" s="48">
        <v>41681</v>
      </c>
      <c r="K194" s="68">
        <v>5981.8</v>
      </c>
      <c r="L194" s="68">
        <v>598.17999999999995</v>
      </c>
      <c r="M194" s="50" t="s">
        <v>446</v>
      </c>
    </row>
    <row r="195" spans="1:13" ht="60" customHeight="1">
      <c r="A195" s="12">
        <f t="shared" si="20"/>
        <v>176</v>
      </c>
      <c r="B195" s="15" t="s">
        <v>440</v>
      </c>
      <c r="C195" s="14" t="s">
        <v>451</v>
      </c>
      <c r="D195" s="15" t="s">
        <v>442</v>
      </c>
      <c r="E195" s="15" t="s">
        <v>443</v>
      </c>
      <c r="F195" s="24">
        <v>79</v>
      </c>
      <c r="G195" s="15" t="s">
        <v>119</v>
      </c>
      <c r="H195" s="15" t="s">
        <v>452</v>
      </c>
      <c r="I195" s="15" t="s">
        <v>445</v>
      </c>
      <c r="J195" s="48">
        <v>41681</v>
      </c>
      <c r="K195" s="68">
        <v>5981.8</v>
      </c>
      <c r="L195" s="68">
        <v>598.17999999999995</v>
      </c>
      <c r="M195" s="50" t="s">
        <v>446</v>
      </c>
    </row>
    <row r="196" spans="1:13" ht="60" customHeight="1">
      <c r="A196" s="12">
        <f t="shared" si="20"/>
        <v>177</v>
      </c>
      <c r="B196" s="15" t="s">
        <v>440</v>
      </c>
      <c r="C196" s="14" t="s">
        <v>453</v>
      </c>
      <c r="D196" s="15" t="s">
        <v>442</v>
      </c>
      <c r="E196" s="15" t="s">
        <v>443</v>
      </c>
      <c r="F196" s="24">
        <v>79</v>
      </c>
      <c r="G196" s="15" t="s">
        <v>119</v>
      </c>
      <c r="H196" s="15" t="s">
        <v>454</v>
      </c>
      <c r="I196" s="15" t="s">
        <v>445</v>
      </c>
      <c r="J196" s="48">
        <v>41681</v>
      </c>
      <c r="K196" s="68">
        <v>5981.8</v>
      </c>
      <c r="L196" s="68">
        <v>598.17999999999995</v>
      </c>
      <c r="M196" s="50" t="s">
        <v>446</v>
      </c>
    </row>
    <row r="197" spans="1:13" ht="60" customHeight="1">
      <c r="A197" s="12">
        <f t="shared" si="20"/>
        <v>178</v>
      </c>
      <c r="B197" s="15" t="s">
        <v>440</v>
      </c>
      <c r="C197" s="14" t="s">
        <v>455</v>
      </c>
      <c r="D197" s="15" t="s">
        <v>442</v>
      </c>
      <c r="E197" s="15" t="s">
        <v>443</v>
      </c>
      <c r="F197" s="24">
        <v>79</v>
      </c>
      <c r="G197" s="15" t="s">
        <v>119</v>
      </c>
      <c r="H197" s="15" t="s">
        <v>456</v>
      </c>
      <c r="I197" s="15" t="s">
        <v>445</v>
      </c>
      <c r="J197" s="48">
        <v>41681</v>
      </c>
      <c r="K197" s="68">
        <v>5981.8</v>
      </c>
      <c r="L197" s="68">
        <v>598.17999999999995</v>
      </c>
      <c r="M197" s="50" t="s">
        <v>446</v>
      </c>
    </row>
    <row r="198" spans="1:13" ht="60" customHeight="1">
      <c r="A198" s="12">
        <f t="shared" si="20"/>
        <v>179</v>
      </c>
      <c r="B198" s="15" t="s">
        <v>440</v>
      </c>
      <c r="C198" s="14" t="s">
        <v>457</v>
      </c>
      <c r="D198" s="15" t="s">
        <v>442</v>
      </c>
      <c r="E198" s="15" t="s">
        <v>443</v>
      </c>
      <c r="F198" s="24">
        <v>79</v>
      </c>
      <c r="G198" s="15" t="s">
        <v>119</v>
      </c>
      <c r="H198" s="15" t="s">
        <v>458</v>
      </c>
      <c r="I198" s="15" t="s">
        <v>445</v>
      </c>
      <c r="J198" s="48">
        <v>41681</v>
      </c>
      <c r="K198" s="68">
        <v>5981.8</v>
      </c>
      <c r="L198" s="68">
        <v>598.17999999999995</v>
      </c>
      <c r="M198" s="50" t="s">
        <v>446</v>
      </c>
    </row>
    <row r="199" spans="1:13" ht="60" customHeight="1">
      <c r="A199" s="12">
        <f t="shared" si="20"/>
        <v>180</v>
      </c>
      <c r="B199" s="15" t="s">
        <v>459</v>
      </c>
      <c r="C199" s="14" t="s">
        <v>460</v>
      </c>
      <c r="D199" s="15" t="s">
        <v>442</v>
      </c>
      <c r="E199" s="15" t="s">
        <v>443</v>
      </c>
      <c r="F199" s="24">
        <v>79</v>
      </c>
      <c r="G199" s="15" t="s">
        <v>119</v>
      </c>
      <c r="H199" s="15" t="s">
        <v>461</v>
      </c>
      <c r="I199" s="15" t="s">
        <v>445</v>
      </c>
      <c r="J199" s="48">
        <v>41681</v>
      </c>
      <c r="K199" s="68">
        <v>5981.8</v>
      </c>
      <c r="L199" s="68">
        <v>598.17999999999995</v>
      </c>
      <c r="M199" s="50" t="s">
        <v>446</v>
      </c>
    </row>
    <row r="200" spans="1:13" ht="60" customHeight="1">
      <c r="A200" s="12">
        <f t="shared" si="20"/>
        <v>181</v>
      </c>
      <c r="B200" s="15" t="s">
        <v>440</v>
      </c>
      <c r="C200" s="14" t="s">
        <v>462</v>
      </c>
      <c r="D200" s="15" t="s">
        <v>442</v>
      </c>
      <c r="E200" s="15" t="s">
        <v>443</v>
      </c>
      <c r="F200" s="24">
        <v>79</v>
      </c>
      <c r="G200" s="15" t="s">
        <v>119</v>
      </c>
      <c r="H200" s="15" t="s">
        <v>463</v>
      </c>
      <c r="I200" s="15" t="s">
        <v>445</v>
      </c>
      <c r="J200" s="48">
        <v>41681</v>
      </c>
      <c r="K200" s="68">
        <v>5981.8</v>
      </c>
      <c r="L200" s="68">
        <v>598.17999999999995</v>
      </c>
      <c r="M200" s="50" t="s">
        <v>446</v>
      </c>
    </row>
    <row r="201" spans="1:13" ht="60" customHeight="1">
      <c r="A201" s="12">
        <f t="shared" si="20"/>
        <v>182</v>
      </c>
      <c r="B201" s="15" t="s">
        <v>440</v>
      </c>
      <c r="C201" s="14" t="s">
        <v>464</v>
      </c>
      <c r="D201" s="15" t="s">
        <v>442</v>
      </c>
      <c r="E201" s="15" t="s">
        <v>443</v>
      </c>
      <c r="F201" s="24">
        <v>79</v>
      </c>
      <c r="G201" s="15" t="s">
        <v>119</v>
      </c>
      <c r="H201" s="15" t="s">
        <v>465</v>
      </c>
      <c r="I201" s="15" t="s">
        <v>445</v>
      </c>
      <c r="J201" s="48">
        <v>41681</v>
      </c>
      <c r="K201" s="68">
        <v>5981.8</v>
      </c>
      <c r="L201" s="68">
        <v>598.17999999999995</v>
      </c>
      <c r="M201" s="50" t="s">
        <v>446</v>
      </c>
    </row>
    <row r="202" spans="1:13" ht="60" customHeight="1" thickBot="1">
      <c r="A202" s="25">
        <f t="shared" si="20"/>
        <v>183</v>
      </c>
      <c r="B202" s="18" t="s">
        <v>440</v>
      </c>
      <c r="C202" s="17" t="s">
        <v>466</v>
      </c>
      <c r="D202" s="18" t="s">
        <v>442</v>
      </c>
      <c r="E202" s="18" t="s">
        <v>443</v>
      </c>
      <c r="F202" s="26">
        <v>79</v>
      </c>
      <c r="G202" s="18" t="s">
        <v>119</v>
      </c>
      <c r="H202" s="18" t="s">
        <v>467</v>
      </c>
      <c r="I202" s="18" t="s">
        <v>445</v>
      </c>
      <c r="J202" s="51">
        <v>41681</v>
      </c>
      <c r="K202" s="70">
        <v>5981.8</v>
      </c>
      <c r="L202" s="70">
        <v>598.17999999999995</v>
      </c>
      <c r="M202" s="53" t="s">
        <v>446</v>
      </c>
    </row>
    <row r="203" spans="1:13" ht="30" customHeight="1" thickBot="1">
      <c r="A203" s="333" t="s">
        <v>468</v>
      </c>
      <c r="B203" s="334"/>
      <c r="C203" s="334"/>
      <c r="D203" s="334"/>
      <c r="E203" s="334"/>
      <c r="F203" s="334"/>
      <c r="G203" s="334"/>
      <c r="H203" s="334"/>
      <c r="I203" s="334"/>
      <c r="J203" s="335"/>
      <c r="K203" s="219">
        <f t="shared" ref="K203:L203" si="21">SUM(K192:K202)</f>
        <v>65799.800000000017</v>
      </c>
      <c r="L203" s="219">
        <f t="shared" si="21"/>
        <v>6579.9800000000005</v>
      </c>
      <c r="M203" s="220"/>
    </row>
    <row r="204" spans="1:13" ht="99.75" customHeight="1">
      <c r="A204" s="274">
        <f>A202+1</f>
        <v>184</v>
      </c>
      <c r="B204" s="30" t="s">
        <v>469</v>
      </c>
      <c r="C204" s="115" t="s">
        <v>470</v>
      </c>
      <c r="D204" s="30" t="s">
        <v>442</v>
      </c>
      <c r="E204" s="29" t="s">
        <v>443</v>
      </c>
      <c r="F204" s="30">
        <v>116</v>
      </c>
      <c r="G204" s="30" t="s">
        <v>119</v>
      </c>
      <c r="H204" s="30" t="s">
        <v>471</v>
      </c>
      <c r="I204" s="29" t="s">
        <v>472</v>
      </c>
      <c r="J204" s="71">
        <v>41851</v>
      </c>
      <c r="K204" s="72">
        <v>8272.73</v>
      </c>
      <c r="L204" s="72">
        <v>827.26999999999896</v>
      </c>
      <c r="M204" s="139" t="s">
        <v>473</v>
      </c>
    </row>
    <row r="205" spans="1:13" ht="99.75" customHeight="1">
      <c r="A205" s="21">
        <f t="shared" ref="A205:A229" si="22">A204+1</f>
        <v>185</v>
      </c>
      <c r="B205" s="88" t="s">
        <v>469</v>
      </c>
      <c r="C205" s="87" t="s">
        <v>474</v>
      </c>
      <c r="D205" s="88" t="s">
        <v>442</v>
      </c>
      <c r="E205" s="22" t="s">
        <v>443</v>
      </c>
      <c r="F205" s="88">
        <v>116</v>
      </c>
      <c r="G205" s="88" t="s">
        <v>119</v>
      </c>
      <c r="H205" s="88" t="s">
        <v>471</v>
      </c>
      <c r="I205" s="22" t="s">
        <v>472</v>
      </c>
      <c r="J205" s="59">
        <v>41851</v>
      </c>
      <c r="K205" s="60">
        <v>8272.73</v>
      </c>
      <c r="L205" s="60">
        <v>827.26999999999896</v>
      </c>
      <c r="M205" s="132" t="s">
        <v>473</v>
      </c>
    </row>
    <row r="206" spans="1:13" ht="99.75" customHeight="1">
      <c r="A206" s="21">
        <f t="shared" si="22"/>
        <v>186</v>
      </c>
      <c r="B206" s="88" t="s">
        <v>469</v>
      </c>
      <c r="C206" s="87" t="s">
        <v>475</v>
      </c>
      <c r="D206" s="88" t="s">
        <v>442</v>
      </c>
      <c r="E206" s="22" t="s">
        <v>443</v>
      </c>
      <c r="F206" s="88">
        <v>116</v>
      </c>
      <c r="G206" s="88" t="s">
        <v>119</v>
      </c>
      <c r="H206" s="88" t="s">
        <v>471</v>
      </c>
      <c r="I206" s="22" t="s">
        <v>472</v>
      </c>
      <c r="J206" s="59">
        <v>41851</v>
      </c>
      <c r="K206" s="60">
        <v>8272.73</v>
      </c>
      <c r="L206" s="60">
        <v>827.26999999999896</v>
      </c>
      <c r="M206" s="132" t="s">
        <v>473</v>
      </c>
    </row>
    <row r="207" spans="1:13" ht="99.75" customHeight="1">
      <c r="A207" s="21">
        <f t="shared" si="22"/>
        <v>187</v>
      </c>
      <c r="B207" s="88" t="s">
        <v>469</v>
      </c>
      <c r="C207" s="87" t="s">
        <v>476</v>
      </c>
      <c r="D207" s="88" t="s">
        <v>442</v>
      </c>
      <c r="E207" s="22" t="s">
        <v>443</v>
      </c>
      <c r="F207" s="88">
        <v>116</v>
      </c>
      <c r="G207" s="88" t="s">
        <v>119</v>
      </c>
      <c r="H207" s="88" t="s">
        <v>471</v>
      </c>
      <c r="I207" s="22" t="s">
        <v>472</v>
      </c>
      <c r="J207" s="59">
        <v>41851</v>
      </c>
      <c r="K207" s="60">
        <v>8114.53</v>
      </c>
      <c r="L207" s="60">
        <v>811.45</v>
      </c>
      <c r="M207" s="132" t="s">
        <v>473</v>
      </c>
    </row>
    <row r="208" spans="1:13" ht="99.75" customHeight="1">
      <c r="A208" s="21">
        <f t="shared" si="22"/>
        <v>188</v>
      </c>
      <c r="B208" s="88" t="s">
        <v>469</v>
      </c>
      <c r="C208" s="87" t="s">
        <v>477</v>
      </c>
      <c r="D208" s="88" t="s">
        <v>442</v>
      </c>
      <c r="E208" s="22" t="s">
        <v>443</v>
      </c>
      <c r="F208" s="88">
        <v>116</v>
      </c>
      <c r="G208" s="88" t="s">
        <v>119</v>
      </c>
      <c r="H208" s="88" t="s">
        <v>471</v>
      </c>
      <c r="I208" s="22" t="s">
        <v>472</v>
      </c>
      <c r="J208" s="59">
        <v>41851</v>
      </c>
      <c r="K208" s="60">
        <v>8114.53</v>
      </c>
      <c r="L208" s="60">
        <v>811.45</v>
      </c>
      <c r="M208" s="132" t="s">
        <v>473</v>
      </c>
    </row>
    <row r="209" spans="1:13" ht="99.75" customHeight="1">
      <c r="A209" s="21">
        <f t="shared" si="22"/>
        <v>189</v>
      </c>
      <c r="B209" s="88" t="s">
        <v>469</v>
      </c>
      <c r="C209" s="87" t="s">
        <v>478</v>
      </c>
      <c r="D209" s="88" t="s">
        <v>442</v>
      </c>
      <c r="E209" s="22" t="s">
        <v>443</v>
      </c>
      <c r="F209" s="88">
        <v>116</v>
      </c>
      <c r="G209" s="88" t="s">
        <v>119</v>
      </c>
      <c r="H209" s="88" t="s">
        <v>471</v>
      </c>
      <c r="I209" s="22" t="s">
        <v>472</v>
      </c>
      <c r="J209" s="59">
        <v>41851</v>
      </c>
      <c r="K209" s="60">
        <v>8114.53</v>
      </c>
      <c r="L209" s="60">
        <v>811.45</v>
      </c>
      <c r="M209" s="132" t="s">
        <v>473</v>
      </c>
    </row>
    <row r="210" spans="1:13" ht="99.75" customHeight="1">
      <c r="A210" s="21">
        <f t="shared" si="22"/>
        <v>190</v>
      </c>
      <c r="B210" s="88" t="s">
        <v>469</v>
      </c>
      <c r="C210" s="87" t="s">
        <v>479</v>
      </c>
      <c r="D210" s="88" t="s">
        <v>442</v>
      </c>
      <c r="E210" s="22" t="s">
        <v>443</v>
      </c>
      <c r="F210" s="88">
        <v>116</v>
      </c>
      <c r="G210" s="88" t="s">
        <v>119</v>
      </c>
      <c r="H210" s="88" t="s">
        <v>471</v>
      </c>
      <c r="I210" s="22" t="s">
        <v>472</v>
      </c>
      <c r="J210" s="59">
        <v>41851</v>
      </c>
      <c r="K210" s="60">
        <v>8114.53</v>
      </c>
      <c r="L210" s="60">
        <v>811.45</v>
      </c>
      <c r="M210" s="132" t="s">
        <v>473</v>
      </c>
    </row>
    <row r="211" spans="1:13" ht="99.75" customHeight="1">
      <c r="A211" s="21">
        <f t="shared" si="22"/>
        <v>191</v>
      </c>
      <c r="B211" s="88" t="s">
        <v>469</v>
      </c>
      <c r="C211" s="87" t="s">
        <v>480</v>
      </c>
      <c r="D211" s="88" t="s">
        <v>442</v>
      </c>
      <c r="E211" s="22" t="s">
        <v>443</v>
      </c>
      <c r="F211" s="88">
        <v>116</v>
      </c>
      <c r="G211" s="88" t="s">
        <v>119</v>
      </c>
      <c r="H211" s="88" t="s">
        <v>471</v>
      </c>
      <c r="I211" s="22" t="s">
        <v>472</v>
      </c>
      <c r="J211" s="59">
        <v>41851</v>
      </c>
      <c r="K211" s="60">
        <v>8114.53</v>
      </c>
      <c r="L211" s="60">
        <v>811.45</v>
      </c>
      <c r="M211" s="132" t="s">
        <v>473</v>
      </c>
    </row>
    <row r="212" spans="1:13" ht="99.75" customHeight="1">
      <c r="A212" s="21">
        <f t="shared" si="22"/>
        <v>192</v>
      </c>
      <c r="B212" s="88" t="s">
        <v>469</v>
      </c>
      <c r="C212" s="87" t="s">
        <v>481</v>
      </c>
      <c r="D212" s="88" t="s">
        <v>442</v>
      </c>
      <c r="E212" s="22" t="s">
        <v>443</v>
      </c>
      <c r="F212" s="88">
        <v>116</v>
      </c>
      <c r="G212" s="88" t="s">
        <v>119</v>
      </c>
      <c r="H212" s="88" t="s">
        <v>471</v>
      </c>
      <c r="I212" s="22" t="s">
        <v>472</v>
      </c>
      <c r="J212" s="59">
        <v>41851</v>
      </c>
      <c r="K212" s="60">
        <v>8114.53</v>
      </c>
      <c r="L212" s="60">
        <v>811.45</v>
      </c>
      <c r="M212" s="132" t="s">
        <v>473</v>
      </c>
    </row>
    <row r="213" spans="1:13" ht="99.75" customHeight="1">
      <c r="A213" s="21">
        <f t="shared" si="22"/>
        <v>193</v>
      </c>
      <c r="B213" s="88" t="s">
        <v>469</v>
      </c>
      <c r="C213" s="87" t="s">
        <v>482</v>
      </c>
      <c r="D213" s="88" t="s">
        <v>442</v>
      </c>
      <c r="E213" s="22" t="s">
        <v>443</v>
      </c>
      <c r="F213" s="88">
        <v>116</v>
      </c>
      <c r="G213" s="88" t="s">
        <v>119</v>
      </c>
      <c r="H213" s="88" t="s">
        <v>471</v>
      </c>
      <c r="I213" s="22" t="s">
        <v>472</v>
      </c>
      <c r="J213" s="59">
        <v>41851</v>
      </c>
      <c r="K213" s="60">
        <v>8114.53</v>
      </c>
      <c r="L213" s="60">
        <v>811.45</v>
      </c>
      <c r="M213" s="132" t="s">
        <v>473</v>
      </c>
    </row>
    <row r="214" spans="1:13" ht="99.75" customHeight="1">
      <c r="A214" s="21">
        <f t="shared" si="22"/>
        <v>194</v>
      </c>
      <c r="B214" s="88" t="s">
        <v>469</v>
      </c>
      <c r="C214" s="87" t="s">
        <v>483</v>
      </c>
      <c r="D214" s="88" t="s">
        <v>442</v>
      </c>
      <c r="E214" s="22" t="s">
        <v>443</v>
      </c>
      <c r="F214" s="88">
        <v>116</v>
      </c>
      <c r="G214" s="88" t="s">
        <v>119</v>
      </c>
      <c r="H214" s="88" t="s">
        <v>471</v>
      </c>
      <c r="I214" s="22" t="s">
        <v>472</v>
      </c>
      <c r="J214" s="59">
        <v>41851</v>
      </c>
      <c r="K214" s="60">
        <v>8114.53</v>
      </c>
      <c r="L214" s="60">
        <v>811.45</v>
      </c>
      <c r="M214" s="132" t="s">
        <v>473</v>
      </c>
    </row>
    <row r="215" spans="1:13" ht="99.75" customHeight="1">
      <c r="A215" s="21">
        <f t="shared" si="22"/>
        <v>195</v>
      </c>
      <c r="B215" s="88" t="s">
        <v>469</v>
      </c>
      <c r="C215" s="87" t="s">
        <v>484</v>
      </c>
      <c r="D215" s="88" t="s">
        <v>442</v>
      </c>
      <c r="E215" s="22" t="s">
        <v>443</v>
      </c>
      <c r="F215" s="88">
        <v>116</v>
      </c>
      <c r="G215" s="88" t="s">
        <v>119</v>
      </c>
      <c r="H215" s="88" t="s">
        <v>471</v>
      </c>
      <c r="I215" s="22" t="s">
        <v>472</v>
      </c>
      <c r="J215" s="59">
        <v>41851</v>
      </c>
      <c r="K215" s="60">
        <v>8114.53</v>
      </c>
      <c r="L215" s="60">
        <v>811.45</v>
      </c>
      <c r="M215" s="132" t="s">
        <v>473</v>
      </c>
    </row>
    <row r="216" spans="1:13" ht="99.75" customHeight="1">
      <c r="A216" s="21">
        <f t="shared" si="22"/>
        <v>196</v>
      </c>
      <c r="B216" s="88" t="s">
        <v>469</v>
      </c>
      <c r="C216" s="87" t="s">
        <v>485</v>
      </c>
      <c r="D216" s="88" t="s">
        <v>442</v>
      </c>
      <c r="E216" s="22" t="s">
        <v>443</v>
      </c>
      <c r="F216" s="88">
        <v>116</v>
      </c>
      <c r="G216" s="88" t="s">
        <v>119</v>
      </c>
      <c r="H216" s="88" t="s">
        <v>486</v>
      </c>
      <c r="I216" s="22" t="s">
        <v>487</v>
      </c>
      <c r="J216" s="59">
        <v>41851</v>
      </c>
      <c r="K216" s="60">
        <v>8114.53</v>
      </c>
      <c r="L216" s="60">
        <v>811.45</v>
      </c>
      <c r="M216" s="132" t="s">
        <v>473</v>
      </c>
    </row>
    <row r="217" spans="1:13" ht="99.75" customHeight="1">
      <c r="A217" s="21">
        <f t="shared" si="22"/>
        <v>197</v>
      </c>
      <c r="B217" s="88" t="s">
        <v>469</v>
      </c>
      <c r="C217" s="87" t="s">
        <v>488</v>
      </c>
      <c r="D217" s="88" t="s">
        <v>442</v>
      </c>
      <c r="E217" s="22" t="s">
        <v>443</v>
      </c>
      <c r="F217" s="88">
        <v>116</v>
      </c>
      <c r="G217" s="88" t="s">
        <v>119</v>
      </c>
      <c r="H217" s="88" t="s">
        <v>471</v>
      </c>
      <c r="I217" s="22" t="s">
        <v>472</v>
      </c>
      <c r="J217" s="59">
        <v>41851</v>
      </c>
      <c r="K217" s="60">
        <v>8114.53</v>
      </c>
      <c r="L217" s="60">
        <v>811.45</v>
      </c>
      <c r="M217" s="132" t="s">
        <v>473</v>
      </c>
    </row>
    <row r="218" spans="1:13" ht="99.75" customHeight="1">
      <c r="A218" s="21">
        <f t="shared" si="22"/>
        <v>198</v>
      </c>
      <c r="B218" s="88" t="s">
        <v>469</v>
      </c>
      <c r="C218" s="87" t="s">
        <v>489</v>
      </c>
      <c r="D218" s="88" t="s">
        <v>442</v>
      </c>
      <c r="E218" s="22" t="s">
        <v>443</v>
      </c>
      <c r="F218" s="88">
        <v>116</v>
      </c>
      <c r="G218" s="88" t="s">
        <v>119</v>
      </c>
      <c r="H218" s="88" t="s">
        <v>490</v>
      </c>
      <c r="I218" s="22" t="s">
        <v>472</v>
      </c>
      <c r="J218" s="59">
        <v>41851</v>
      </c>
      <c r="K218" s="60">
        <v>8114.53</v>
      </c>
      <c r="L218" s="60">
        <v>811.45</v>
      </c>
      <c r="M218" s="132" t="s">
        <v>473</v>
      </c>
    </row>
    <row r="219" spans="1:13" ht="99.75" customHeight="1">
      <c r="A219" s="21">
        <f t="shared" si="22"/>
        <v>199</v>
      </c>
      <c r="B219" s="88" t="s">
        <v>469</v>
      </c>
      <c r="C219" s="87" t="s">
        <v>491</v>
      </c>
      <c r="D219" s="88" t="s">
        <v>442</v>
      </c>
      <c r="E219" s="22" t="s">
        <v>443</v>
      </c>
      <c r="F219" s="88">
        <v>116</v>
      </c>
      <c r="G219" s="88" t="s">
        <v>119</v>
      </c>
      <c r="H219" s="88" t="s">
        <v>492</v>
      </c>
      <c r="I219" s="22" t="s">
        <v>472</v>
      </c>
      <c r="J219" s="59">
        <v>41851</v>
      </c>
      <c r="K219" s="60">
        <v>8114.53</v>
      </c>
      <c r="L219" s="60">
        <v>811.45</v>
      </c>
      <c r="M219" s="132" t="s">
        <v>473</v>
      </c>
    </row>
    <row r="220" spans="1:13" ht="99.75" customHeight="1">
      <c r="A220" s="21">
        <f t="shared" si="22"/>
        <v>200</v>
      </c>
      <c r="B220" s="88" t="s">
        <v>469</v>
      </c>
      <c r="C220" s="87" t="s">
        <v>493</v>
      </c>
      <c r="D220" s="88" t="s">
        <v>442</v>
      </c>
      <c r="E220" s="22" t="s">
        <v>443</v>
      </c>
      <c r="F220" s="88">
        <v>116</v>
      </c>
      <c r="G220" s="88" t="s">
        <v>119</v>
      </c>
      <c r="H220" s="88" t="s">
        <v>471</v>
      </c>
      <c r="I220" s="22" t="s">
        <v>472</v>
      </c>
      <c r="J220" s="59">
        <v>41851</v>
      </c>
      <c r="K220" s="60">
        <v>8114.53</v>
      </c>
      <c r="L220" s="60">
        <v>811.45</v>
      </c>
      <c r="M220" s="132" t="s">
        <v>473</v>
      </c>
    </row>
    <row r="221" spans="1:13" ht="99.75" customHeight="1">
      <c r="A221" s="21">
        <f t="shared" si="22"/>
        <v>201</v>
      </c>
      <c r="B221" s="88" t="s">
        <v>469</v>
      </c>
      <c r="C221" s="87" t="s">
        <v>494</v>
      </c>
      <c r="D221" s="88" t="s">
        <v>442</v>
      </c>
      <c r="E221" s="22" t="s">
        <v>443</v>
      </c>
      <c r="F221" s="88">
        <v>116</v>
      </c>
      <c r="G221" s="88" t="s">
        <v>119</v>
      </c>
      <c r="H221" s="88" t="s">
        <v>471</v>
      </c>
      <c r="I221" s="22" t="s">
        <v>472</v>
      </c>
      <c r="J221" s="59">
        <v>41851</v>
      </c>
      <c r="K221" s="60">
        <v>8114.53</v>
      </c>
      <c r="L221" s="60">
        <v>811.45</v>
      </c>
      <c r="M221" s="132" t="s">
        <v>473</v>
      </c>
    </row>
    <row r="222" spans="1:13" ht="99.75" customHeight="1">
      <c r="A222" s="21">
        <f t="shared" si="22"/>
        <v>202</v>
      </c>
      <c r="B222" s="88" t="s">
        <v>469</v>
      </c>
      <c r="C222" s="87" t="s">
        <v>495</v>
      </c>
      <c r="D222" s="88" t="s">
        <v>442</v>
      </c>
      <c r="E222" s="22" t="s">
        <v>443</v>
      </c>
      <c r="F222" s="88">
        <v>116</v>
      </c>
      <c r="G222" s="88" t="s">
        <v>119</v>
      </c>
      <c r="H222" s="88" t="s">
        <v>471</v>
      </c>
      <c r="I222" s="22" t="s">
        <v>472</v>
      </c>
      <c r="J222" s="59">
        <v>41851</v>
      </c>
      <c r="K222" s="60">
        <v>8114.53</v>
      </c>
      <c r="L222" s="60">
        <v>811.45</v>
      </c>
      <c r="M222" s="132" t="s">
        <v>473</v>
      </c>
    </row>
    <row r="223" spans="1:13" ht="99.75" customHeight="1">
      <c r="A223" s="21">
        <f t="shared" si="22"/>
        <v>203</v>
      </c>
      <c r="B223" s="88" t="s">
        <v>469</v>
      </c>
      <c r="C223" s="87" t="s">
        <v>496</v>
      </c>
      <c r="D223" s="88" t="s">
        <v>442</v>
      </c>
      <c r="E223" s="22" t="s">
        <v>443</v>
      </c>
      <c r="F223" s="88">
        <v>116</v>
      </c>
      <c r="G223" s="88" t="s">
        <v>119</v>
      </c>
      <c r="H223" s="88" t="s">
        <v>471</v>
      </c>
      <c r="I223" s="22" t="s">
        <v>472</v>
      </c>
      <c r="J223" s="59">
        <v>41851</v>
      </c>
      <c r="K223" s="60">
        <v>8114.53</v>
      </c>
      <c r="L223" s="60">
        <v>811.45</v>
      </c>
      <c r="M223" s="132" t="s">
        <v>473</v>
      </c>
    </row>
    <row r="224" spans="1:13" ht="99.75" customHeight="1">
      <c r="A224" s="21">
        <f t="shared" si="22"/>
        <v>204</v>
      </c>
      <c r="B224" s="88" t="s">
        <v>469</v>
      </c>
      <c r="C224" s="87" t="s">
        <v>497</v>
      </c>
      <c r="D224" s="88" t="s">
        <v>442</v>
      </c>
      <c r="E224" s="22" t="s">
        <v>443</v>
      </c>
      <c r="F224" s="88">
        <v>116</v>
      </c>
      <c r="G224" s="88" t="s">
        <v>119</v>
      </c>
      <c r="H224" s="88" t="s">
        <v>444</v>
      </c>
      <c r="I224" s="22" t="s">
        <v>487</v>
      </c>
      <c r="J224" s="59">
        <v>41851</v>
      </c>
      <c r="K224" s="60">
        <v>8114.53</v>
      </c>
      <c r="L224" s="60">
        <v>811.45</v>
      </c>
      <c r="M224" s="132" t="s">
        <v>473</v>
      </c>
    </row>
    <row r="225" spans="1:13" ht="99.75" customHeight="1">
      <c r="A225" s="21">
        <f t="shared" si="22"/>
        <v>205</v>
      </c>
      <c r="B225" s="88" t="s">
        <v>469</v>
      </c>
      <c r="C225" s="87" t="s">
        <v>498</v>
      </c>
      <c r="D225" s="88" t="s">
        <v>442</v>
      </c>
      <c r="E225" s="22" t="s">
        <v>443</v>
      </c>
      <c r="F225" s="88">
        <v>116</v>
      </c>
      <c r="G225" s="88" t="s">
        <v>119</v>
      </c>
      <c r="H225" s="88" t="s">
        <v>471</v>
      </c>
      <c r="I225" s="22" t="s">
        <v>472</v>
      </c>
      <c r="J225" s="59">
        <v>41851</v>
      </c>
      <c r="K225" s="60">
        <v>8114.53</v>
      </c>
      <c r="L225" s="60">
        <v>811.45</v>
      </c>
      <c r="M225" s="132" t="s">
        <v>473</v>
      </c>
    </row>
    <row r="226" spans="1:13" ht="99.75" customHeight="1">
      <c r="A226" s="21">
        <f t="shared" si="22"/>
        <v>206</v>
      </c>
      <c r="B226" s="88" t="s">
        <v>469</v>
      </c>
      <c r="C226" s="87" t="s">
        <v>499</v>
      </c>
      <c r="D226" s="88" t="s">
        <v>442</v>
      </c>
      <c r="E226" s="22" t="s">
        <v>443</v>
      </c>
      <c r="F226" s="88">
        <v>116</v>
      </c>
      <c r="G226" s="88" t="s">
        <v>119</v>
      </c>
      <c r="H226" s="88" t="s">
        <v>471</v>
      </c>
      <c r="I226" s="22" t="s">
        <v>472</v>
      </c>
      <c r="J226" s="59">
        <v>41851</v>
      </c>
      <c r="K226" s="60">
        <v>8114.53</v>
      </c>
      <c r="L226" s="60">
        <v>811.45</v>
      </c>
      <c r="M226" s="132" t="s">
        <v>473</v>
      </c>
    </row>
    <row r="227" spans="1:13" ht="99.75" customHeight="1">
      <c r="A227" s="21">
        <f t="shared" si="22"/>
        <v>207</v>
      </c>
      <c r="B227" s="88" t="s">
        <v>469</v>
      </c>
      <c r="C227" s="87" t="s">
        <v>500</v>
      </c>
      <c r="D227" s="88" t="s">
        <v>442</v>
      </c>
      <c r="E227" s="22" t="s">
        <v>443</v>
      </c>
      <c r="F227" s="88">
        <v>116</v>
      </c>
      <c r="G227" s="88" t="s">
        <v>119</v>
      </c>
      <c r="H227" s="88" t="s">
        <v>471</v>
      </c>
      <c r="I227" s="22" t="s">
        <v>472</v>
      </c>
      <c r="J227" s="59">
        <v>41851</v>
      </c>
      <c r="K227" s="60">
        <v>8114.53</v>
      </c>
      <c r="L227" s="60">
        <v>811.45</v>
      </c>
      <c r="M227" s="132" t="s">
        <v>473</v>
      </c>
    </row>
    <row r="228" spans="1:13" ht="99.75" customHeight="1">
      <c r="A228" s="21">
        <f t="shared" si="22"/>
        <v>208</v>
      </c>
      <c r="B228" s="88" t="s">
        <v>469</v>
      </c>
      <c r="C228" s="87" t="s">
        <v>501</v>
      </c>
      <c r="D228" s="88" t="s">
        <v>442</v>
      </c>
      <c r="E228" s="22" t="s">
        <v>443</v>
      </c>
      <c r="F228" s="88">
        <v>116</v>
      </c>
      <c r="G228" s="88" t="s">
        <v>119</v>
      </c>
      <c r="H228" s="88" t="s">
        <v>502</v>
      </c>
      <c r="I228" s="22" t="s">
        <v>487</v>
      </c>
      <c r="J228" s="59">
        <v>41851</v>
      </c>
      <c r="K228" s="60">
        <v>8114.53</v>
      </c>
      <c r="L228" s="60">
        <v>811.45</v>
      </c>
      <c r="M228" s="132" t="s">
        <v>473</v>
      </c>
    </row>
    <row r="229" spans="1:13" ht="99.75" customHeight="1" thickBot="1">
      <c r="A229" s="89">
        <f t="shared" si="22"/>
        <v>209</v>
      </c>
      <c r="B229" s="36" t="s">
        <v>469</v>
      </c>
      <c r="C229" s="91" t="s">
        <v>503</v>
      </c>
      <c r="D229" s="36" t="s">
        <v>442</v>
      </c>
      <c r="E229" s="35" t="s">
        <v>443</v>
      </c>
      <c r="F229" s="36">
        <v>116</v>
      </c>
      <c r="G229" s="36" t="s">
        <v>119</v>
      </c>
      <c r="H229" s="36" t="s">
        <v>471</v>
      </c>
      <c r="I229" s="35" t="s">
        <v>472</v>
      </c>
      <c r="J229" s="75">
        <v>41851</v>
      </c>
      <c r="K229" s="76">
        <v>8114.53</v>
      </c>
      <c r="L229" s="76">
        <v>811.45</v>
      </c>
      <c r="M229" s="135" t="s">
        <v>473</v>
      </c>
    </row>
    <row r="230" spans="1:13" ht="30" customHeight="1" thickBot="1">
      <c r="A230" s="336" t="s">
        <v>504</v>
      </c>
      <c r="B230" s="334"/>
      <c r="C230" s="334"/>
      <c r="D230" s="334"/>
      <c r="E230" s="334"/>
      <c r="F230" s="334"/>
      <c r="G230" s="334"/>
      <c r="H230" s="334"/>
      <c r="I230" s="334"/>
      <c r="J230" s="335"/>
      <c r="K230" s="277">
        <f t="shared" ref="K230:L230" si="23">SUM(K204:K229)</f>
        <v>211452.37999999998</v>
      </c>
      <c r="L230" s="277">
        <f t="shared" si="23"/>
        <v>21145.160000000007</v>
      </c>
      <c r="M230" s="278"/>
    </row>
    <row r="231" spans="1:13" ht="69.75" customHeight="1">
      <c r="A231" s="38">
        <f>A229+1</f>
        <v>210</v>
      </c>
      <c r="B231" s="41" t="s">
        <v>505</v>
      </c>
      <c r="C231" s="40" t="s">
        <v>506</v>
      </c>
      <c r="D231" s="42" t="s">
        <v>442</v>
      </c>
      <c r="E231" s="42">
        <v>4714</v>
      </c>
      <c r="F231" s="42">
        <v>290</v>
      </c>
      <c r="G231" s="41" t="s">
        <v>204</v>
      </c>
      <c r="H231" s="41" t="s">
        <v>507</v>
      </c>
      <c r="I231" s="41" t="s">
        <v>508</v>
      </c>
      <c r="J231" s="275">
        <v>42471</v>
      </c>
      <c r="K231" s="81">
        <v>5500</v>
      </c>
      <c r="L231" s="81">
        <v>550</v>
      </c>
      <c r="M231" s="276" t="s">
        <v>509</v>
      </c>
    </row>
    <row r="232" spans="1:13" ht="69.75" customHeight="1">
      <c r="A232" s="12">
        <f t="shared" ref="A232:A235" si="24">A231+1</f>
        <v>211</v>
      </c>
      <c r="B232" s="15" t="s">
        <v>505</v>
      </c>
      <c r="C232" s="14" t="s">
        <v>510</v>
      </c>
      <c r="D232" s="24" t="s">
        <v>442</v>
      </c>
      <c r="E232" s="24">
        <v>4714</v>
      </c>
      <c r="F232" s="24">
        <v>290</v>
      </c>
      <c r="G232" s="15" t="s">
        <v>204</v>
      </c>
      <c r="H232" s="15" t="s">
        <v>511</v>
      </c>
      <c r="I232" s="15" t="s">
        <v>508</v>
      </c>
      <c r="J232" s="67">
        <v>42471</v>
      </c>
      <c r="K232" s="68">
        <v>5500</v>
      </c>
      <c r="L232" s="68">
        <v>550</v>
      </c>
      <c r="M232" s="134" t="s">
        <v>509</v>
      </c>
    </row>
    <row r="233" spans="1:13" ht="69.75" customHeight="1">
      <c r="A233" s="12">
        <f t="shared" si="24"/>
        <v>212</v>
      </c>
      <c r="B233" s="15" t="s">
        <v>505</v>
      </c>
      <c r="C233" s="14" t="s">
        <v>512</v>
      </c>
      <c r="D233" s="24" t="s">
        <v>442</v>
      </c>
      <c r="E233" s="24">
        <v>4714</v>
      </c>
      <c r="F233" s="24">
        <v>290</v>
      </c>
      <c r="G233" s="15" t="s">
        <v>204</v>
      </c>
      <c r="H233" s="15" t="s">
        <v>513</v>
      </c>
      <c r="I233" s="15" t="s">
        <v>508</v>
      </c>
      <c r="J233" s="67">
        <v>42471</v>
      </c>
      <c r="K233" s="68">
        <v>5500</v>
      </c>
      <c r="L233" s="68">
        <v>550</v>
      </c>
      <c r="M233" s="134" t="s">
        <v>509</v>
      </c>
    </row>
    <row r="234" spans="1:13" ht="69.75" customHeight="1">
      <c r="A234" s="12">
        <f t="shared" si="24"/>
        <v>213</v>
      </c>
      <c r="B234" s="15" t="s">
        <v>505</v>
      </c>
      <c r="C234" s="14" t="s">
        <v>514</v>
      </c>
      <c r="D234" s="24" t="s">
        <v>442</v>
      </c>
      <c r="E234" s="24">
        <v>4714</v>
      </c>
      <c r="F234" s="24">
        <v>290</v>
      </c>
      <c r="G234" s="15" t="s">
        <v>204</v>
      </c>
      <c r="H234" s="15" t="s">
        <v>515</v>
      </c>
      <c r="I234" s="15" t="s">
        <v>508</v>
      </c>
      <c r="J234" s="67">
        <v>42471</v>
      </c>
      <c r="K234" s="68">
        <v>5500</v>
      </c>
      <c r="L234" s="68">
        <v>550</v>
      </c>
      <c r="M234" s="134" t="s">
        <v>509</v>
      </c>
    </row>
    <row r="235" spans="1:13" ht="69.75" customHeight="1" thickBot="1">
      <c r="A235" s="25">
        <f t="shared" si="24"/>
        <v>214</v>
      </c>
      <c r="B235" s="18" t="s">
        <v>505</v>
      </c>
      <c r="C235" s="17" t="s">
        <v>516</v>
      </c>
      <c r="D235" s="26" t="s">
        <v>442</v>
      </c>
      <c r="E235" s="26">
        <v>4714</v>
      </c>
      <c r="F235" s="26">
        <v>290</v>
      </c>
      <c r="G235" s="18" t="s">
        <v>204</v>
      </c>
      <c r="H235" s="18" t="s">
        <v>517</v>
      </c>
      <c r="I235" s="18" t="s">
        <v>508</v>
      </c>
      <c r="J235" s="69">
        <v>42471</v>
      </c>
      <c r="K235" s="70">
        <v>5500</v>
      </c>
      <c r="L235" s="70">
        <v>550</v>
      </c>
      <c r="M235" s="134" t="s">
        <v>509</v>
      </c>
    </row>
    <row r="236" spans="1:13" ht="49.5" customHeight="1" thickBot="1">
      <c r="A236" s="333" t="s">
        <v>518</v>
      </c>
      <c r="B236" s="334"/>
      <c r="C236" s="334"/>
      <c r="D236" s="334"/>
      <c r="E236" s="334"/>
      <c r="F236" s="334"/>
      <c r="G236" s="334"/>
      <c r="H236" s="334"/>
      <c r="I236" s="334"/>
      <c r="J236" s="335"/>
      <c r="K236" s="219">
        <f t="shared" ref="K236:L236" si="25">SUM(K231:K235)</f>
        <v>27500</v>
      </c>
      <c r="L236" s="281">
        <f t="shared" si="25"/>
        <v>2750</v>
      </c>
      <c r="M236" s="279"/>
    </row>
    <row r="237" spans="1:13" ht="69.75" customHeight="1">
      <c r="A237" s="274">
        <f>A235+1</f>
        <v>215</v>
      </c>
      <c r="B237" s="29" t="s">
        <v>519</v>
      </c>
      <c r="C237" s="29" t="s">
        <v>520</v>
      </c>
      <c r="D237" s="30" t="s">
        <v>442</v>
      </c>
      <c r="E237" s="29" t="s">
        <v>443</v>
      </c>
      <c r="F237" s="30">
        <v>199</v>
      </c>
      <c r="G237" s="29" t="s">
        <v>204</v>
      </c>
      <c r="H237" s="29" t="s">
        <v>521</v>
      </c>
      <c r="I237" s="29" t="s">
        <v>522</v>
      </c>
      <c r="J237" s="71">
        <v>43264</v>
      </c>
      <c r="K237" s="72">
        <v>16062.736000000001</v>
      </c>
      <c r="L237" s="280">
        <v>1606.27</v>
      </c>
      <c r="M237" s="131" t="s">
        <v>248</v>
      </c>
    </row>
    <row r="238" spans="1:13" ht="69.75" customHeight="1">
      <c r="A238" s="21">
        <f t="shared" ref="A238:A241" si="26">A237+1</f>
        <v>216</v>
      </c>
      <c r="B238" s="22" t="s">
        <v>519</v>
      </c>
      <c r="C238" s="22" t="s">
        <v>523</v>
      </c>
      <c r="D238" s="88" t="s">
        <v>442</v>
      </c>
      <c r="E238" s="22" t="s">
        <v>443</v>
      </c>
      <c r="F238" s="88">
        <v>199</v>
      </c>
      <c r="G238" s="22" t="s">
        <v>204</v>
      </c>
      <c r="H238" s="22" t="s">
        <v>524</v>
      </c>
      <c r="I238" s="22" t="s">
        <v>522</v>
      </c>
      <c r="J238" s="59">
        <v>43264</v>
      </c>
      <c r="K238" s="60">
        <v>16062.736000000001</v>
      </c>
      <c r="L238" s="60">
        <f>L237</f>
        <v>1606.27</v>
      </c>
      <c r="M238" s="132" t="s">
        <v>248</v>
      </c>
    </row>
    <row r="239" spans="1:13" ht="69.75" customHeight="1">
      <c r="A239" s="21">
        <f t="shared" si="26"/>
        <v>217</v>
      </c>
      <c r="B239" s="22" t="s">
        <v>519</v>
      </c>
      <c r="C239" s="22" t="s">
        <v>525</v>
      </c>
      <c r="D239" s="88" t="s">
        <v>442</v>
      </c>
      <c r="E239" s="22" t="s">
        <v>443</v>
      </c>
      <c r="F239" s="88">
        <v>199</v>
      </c>
      <c r="G239" s="22" t="s">
        <v>204</v>
      </c>
      <c r="H239" s="22" t="s">
        <v>526</v>
      </c>
      <c r="I239" s="22" t="s">
        <v>522</v>
      </c>
      <c r="J239" s="59">
        <v>43264</v>
      </c>
      <c r="K239" s="60">
        <v>16062.736000000001</v>
      </c>
      <c r="L239" s="60">
        <f t="shared" ref="L239:L241" si="27">L238</f>
        <v>1606.27</v>
      </c>
      <c r="M239" s="132" t="s">
        <v>248</v>
      </c>
    </row>
    <row r="240" spans="1:13" ht="69.75" customHeight="1">
      <c r="A240" s="21">
        <f t="shared" si="26"/>
        <v>218</v>
      </c>
      <c r="B240" s="22" t="s">
        <v>519</v>
      </c>
      <c r="C240" s="22" t="s">
        <v>527</v>
      </c>
      <c r="D240" s="88" t="s">
        <v>442</v>
      </c>
      <c r="E240" s="22" t="s">
        <v>443</v>
      </c>
      <c r="F240" s="88">
        <v>199</v>
      </c>
      <c r="G240" s="22" t="s">
        <v>204</v>
      </c>
      <c r="H240" s="22" t="s">
        <v>528</v>
      </c>
      <c r="I240" s="22" t="s">
        <v>522</v>
      </c>
      <c r="J240" s="59">
        <v>43264</v>
      </c>
      <c r="K240" s="60">
        <v>16062.736000000001</v>
      </c>
      <c r="L240" s="60">
        <f t="shared" si="27"/>
        <v>1606.27</v>
      </c>
      <c r="M240" s="132" t="s">
        <v>248</v>
      </c>
    </row>
    <row r="241" spans="1:13" ht="69.75" customHeight="1">
      <c r="A241" s="89">
        <f t="shared" si="26"/>
        <v>219</v>
      </c>
      <c r="B241" s="35" t="s">
        <v>519</v>
      </c>
      <c r="C241" s="35" t="s">
        <v>529</v>
      </c>
      <c r="D241" s="36" t="s">
        <v>442</v>
      </c>
      <c r="E241" s="35" t="s">
        <v>443</v>
      </c>
      <c r="F241" s="36">
        <v>199</v>
      </c>
      <c r="G241" s="282" t="s">
        <v>204</v>
      </c>
      <c r="H241" s="35" t="s">
        <v>530</v>
      </c>
      <c r="I241" s="35" t="s">
        <v>522</v>
      </c>
      <c r="J241" s="75">
        <v>43264</v>
      </c>
      <c r="K241" s="76">
        <v>16062.736000000001</v>
      </c>
      <c r="L241" s="60">
        <f t="shared" si="27"/>
        <v>1606.27</v>
      </c>
      <c r="M241" s="135" t="s">
        <v>248</v>
      </c>
    </row>
    <row r="242" spans="1:13" ht="49.5" customHeight="1" thickBot="1">
      <c r="A242" s="330" t="s">
        <v>518</v>
      </c>
      <c r="B242" s="326"/>
      <c r="C242" s="326"/>
      <c r="D242" s="326"/>
      <c r="E242" s="326"/>
      <c r="F242" s="326"/>
      <c r="G242" s="326"/>
      <c r="H242" s="326"/>
      <c r="I242" s="326"/>
      <c r="J242" s="326"/>
      <c r="K242" s="78">
        <f t="shared" ref="K242:L242" si="28">SUM(K237:K241)</f>
        <v>80313.680000000008</v>
      </c>
      <c r="L242" s="78">
        <f t="shared" si="28"/>
        <v>8031.35</v>
      </c>
      <c r="M242" s="127"/>
    </row>
    <row r="243" spans="1:13" ht="69.75" customHeight="1">
      <c r="A243" s="8">
        <v>225</v>
      </c>
      <c r="B243" s="11" t="s">
        <v>531</v>
      </c>
      <c r="C243" s="10" t="s">
        <v>532</v>
      </c>
      <c r="D243" s="23" t="s">
        <v>442</v>
      </c>
      <c r="E243" s="23" t="s">
        <v>533</v>
      </c>
      <c r="F243" s="23" t="s">
        <v>534</v>
      </c>
      <c r="G243" s="11" t="s">
        <v>119</v>
      </c>
      <c r="H243" s="11" t="s">
        <v>535</v>
      </c>
      <c r="I243" s="11" t="s">
        <v>536</v>
      </c>
      <c r="J243" s="64">
        <v>43700</v>
      </c>
      <c r="K243" s="65">
        <v>8588</v>
      </c>
      <c r="L243" s="66">
        <v>1116.4399999999996</v>
      </c>
      <c r="M243" s="133" t="s">
        <v>248</v>
      </c>
    </row>
    <row r="244" spans="1:13" ht="69.75" customHeight="1">
      <c r="A244" s="12">
        <f t="shared" ref="A244:A250" si="29">A243+1</f>
        <v>226</v>
      </c>
      <c r="B244" s="15" t="s">
        <v>531</v>
      </c>
      <c r="C244" s="14" t="s">
        <v>537</v>
      </c>
      <c r="D244" s="24" t="s">
        <v>442</v>
      </c>
      <c r="E244" s="24" t="s">
        <v>533</v>
      </c>
      <c r="F244" s="24" t="s">
        <v>534</v>
      </c>
      <c r="G244" s="15" t="s">
        <v>119</v>
      </c>
      <c r="H244" s="15" t="s">
        <v>538</v>
      </c>
      <c r="I244" s="15" t="s">
        <v>536</v>
      </c>
      <c r="J244" s="67">
        <v>43700</v>
      </c>
      <c r="K244" s="68">
        <v>8588</v>
      </c>
      <c r="L244" s="68">
        <v>1116.4399999999996</v>
      </c>
      <c r="M244" s="134" t="s">
        <v>248</v>
      </c>
    </row>
    <row r="245" spans="1:13" ht="69.75" customHeight="1">
      <c r="A245" s="12">
        <f t="shared" si="29"/>
        <v>227</v>
      </c>
      <c r="B245" s="15" t="s">
        <v>531</v>
      </c>
      <c r="C245" s="14" t="s">
        <v>539</v>
      </c>
      <c r="D245" s="24" t="s">
        <v>442</v>
      </c>
      <c r="E245" s="24" t="s">
        <v>533</v>
      </c>
      <c r="F245" s="24" t="s">
        <v>534</v>
      </c>
      <c r="G245" s="15" t="s">
        <v>119</v>
      </c>
      <c r="H245" s="15" t="s">
        <v>540</v>
      </c>
      <c r="I245" s="15" t="s">
        <v>536</v>
      </c>
      <c r="J245" s="67">
        <v>43700</v>
      </c>
      <c r="K245" s="68">
        <v>8588</v>
      </c>
      <c r="L245" s="68">
        <v>1116.4399999999996</v>
      </c>
      <c r="M245" s="134" t="s">
        <v>248</v>
      </c>
    </row>
    <row r="246" spans="1:13" ht="69.75" customHeight="1">
      <c r="A246" s="12">
        <f t="shared" si="29"/>
        <v>228</v>
      </c>
      <c r="B246" s="15" t="s">
        <v>531</v>
      </c>
      <c r="C246" s="14" t="s">
        <v>541</v>
      </c>
      <c r="D246" s="24" t="s">
        <v>442</v>
      </c>
      <c r="E246" s="24" t="s">
        <v>533</v>
      </c>
      <c r="F246" s="24" t="s">
        <v>534</v>
      </c>
      <c r="G246" s="15" t="s">
        <v>119</v>
      </c>
      <c r="H246" s="15" t="s">
        <v>542</v>
      </c>
      <c r="I246" s="15" t="s">
        <v>536</v>
      </c>
      <c r="J246" s="67">
        <v>43700</v>
      </c>
      <c r="K246" s="68">
        <v>8588</v>
      </c>
      <c r="L246" s="68">
        <v>1116.4399999999996</v>
      </c>
      <c r="M246" s="134" t="s">
        <v>248</v>
      </c>
    </row>
    <row r="247" spans="1:13" ht="69.75" customHeight="1">
      <c r="A247" s="12">
        <f t="shared" si="29"/>
        <v>229</v>
      </c>
      <c r="B247" s="15" t="s">
        <v>531</v>
      </c>
      <c r="C247" s="14" t="s">
        <v>543</v>
      </c>
      <c r="D247" s="24" t="s">
        <v>442</v>
      </c>
      <c r="E247" s="24" t="s">
        <v>533</v>
      </c>
      <c r="F247" s="24" t="s">
        <v>534</v>
      </c>
      <c r="G247" s="15" t="s">
        <v>119</v>
      </c>
      <c r="H247" s="15" t="s">
        <v>544</v>
      </c>
      <c r="I247" s="15" t="s">
        <v>536</v>
      </c>
      <c r="J247" s="67">
        <v>43700</v>
      </c>
      <c r="K247" s="68">
        <v>8588</v>
      </c>
      <c r="L247" s="68">
        <v>1116.4399999999996</v>
      </c>
      <c r="M247" s="134" t="s">
        <v>248</v>
      </c>
    </row>
    <row r="248" spans="1:13" ht="69.75" customHeight="1">
      <c r="A248" s="12">
        <f t="shared" si="29"/>
        <v>230</v>
      </c>
      <c r="B248" s="15" t="s">
        <v>531</v>
      </c>
      <c r="C248" s="14" t="s">
        <v>545</v>
      </c>
      <c r="D248" s="24" t="s">
        <v>442</v>
      </c>
      <c r="E248" s="24" t="s">
        <v>533</v>
      </c>
      <c r="F248" s="24" t="s">
        <v>534</v>
      </c>
      <c r="G248" s="15" t="s">
        <v>119</v>
      </c>
      <c r="H248" s="15" t="s">
        <v>546</v>
      </c>
      <c r="I248" s="15" t="s">
        <v>536</v>
      </c>
      <c r="J248" s="67">
        <v>43700</v>
      </c>
      <c r="K248" s="68">
        <v>8588</v>
      </c>
      <c r="L248" s="68">
        <v>1116.4399999999996</v>
      </c>
      <c r="M248" s="134" t="s">
        <v>248</v>
      </c>
    </row>
    <row r="249" spans="1:13" ht="69.75" customHeight="1">
      <c r="A249" s="12">
        <f t="shared" si="29"/>
        <v>231</v>
      </c>
      <c r="B249" s="15" t="s">
        <v>531</v>
      </c>
      <c r="C249" s="14" t="s">
        <v>547</v>
      </c>
      <c r="D249" s="24" t="s">
        <v>442</v>
      </c>
      <c r="E249" s="24" t="s">
        <v>533</v>
      </c>
      <c r="F249" s="24" t="s">
        <v>534</v>
      </c>
      <c r="G249" s="15" t="s">
        <v>119</v>
      </c>
      <c r="H249" s="15" t="s">
        <v>548</v>
      </c>
      <c r="I249" s="15" t="s">
        <v>536</v>
      </c>
      <c r="J249" s="67">
        <v>43700</v>
      </c>
      <c r="K249" s="68">
        <v>8588</v>
      </c>
      <c r="L249" s="68">
        <v>1116.4399999999996</v>
      </c>
      <c r="M249" s="134" t="s">
        <v>248</v>
      </c>
    </row>
    <row r="250" spans="1:13" ht="69.75" customHeight="1" thickBot="1">
      <c r="A250" s="25">
        <f t="shared" si="29"/>
        <v>232</v>
      </c>
      <c r="B250" s="18" t="s">
        <v>531</v>
      </c>
      <c r="C250" s="17" t="s">
        <v>549</v>
      </c>
      <c r="D250" s="26" t="s">
        <v>442</v>
      </c>
      <c r="E250" s="26" t="s">
        <v>533</v>
      </c>
      <c r="F250" s="26" t="s">
        <v>534</v>
      </c>
      <c r="G250" s="18" t="s">
        <v>119</v>
      </c>
      <c r="H250" s="18" t="s">
        <v>550</v>
      </c>
      <c r="I250" s="18" t="s">
        <v>536</v>
      </c>
      <c r="J250" s="69">
        <v>43700</v>
      </c>
      <c r="K250" s="70">
        <v>8588</v>
      </c>
      <c r="L250" s="81">
        <v>1116.4399999999996</v>
      </c>
      <c r="M250" s="136" t="s">
        <v>248</v>
      </c>
    </row>
    <row r="251" spans="1:13" ht="49.5" customHeight="1" thickBot="1">
      <c r="A251" s="325" t="s">
        <v>518</v>
      </c>
      <c r="B251" s="326"/>
      <c r="C251" s="326"/>
      <c r="D251" s="326"/>
      <c r="E251" s="326"/>
      <c r="F251" s="326"/>
      <c r="G251" s="326"/>
      <c r="H251" s="326"/>
      <c r="I251" s="326"/>
      <c r="J251" s="326"/>
      <c r="K251" s="107">
        <f t="shared" ref="K251" si="30">SUM(K243:K250)</f>
        <v>68704</v>
      </c>
      <c r="L251" s="107">
        <f>SUM(L243:L250)</f>
        <v>8931.5199999999968</v>
      </c>
      <c r="M251" s="108"/>
    </row>
    <row r="252" spans="1:13" ht="49.5" customHeight="1">
      <c r="A252" s="94">
        <f>A250+1</f>
        <v>233</v>
      </c>
      <c r="B252" s="96" t="s">
        <v>551</v>
      </c>
      <c r="C252" s="96" t="s">
        <v>552</v>
      </c>
      <c r="D252" s="128" t="s">
        <v>553</v>
      </c>
      <c r="E252" s="96">
        <v>5565</v>
      </c>
      <c r="F252" s="96" t="s">
        <v>554</v>
      </c>
      <c r="G252" s="96" t="s">
        <v>119</v>
      </c>
      <c r="H252" s="96" t="s">
        <v>555</v>
      </c>
      <c r="I252" s="96" t="s">
        <v>556</v>
      </c>
      <c r="J252" s="137">
        <v>44271</v>
      </c>
      <c r="K252" s="138">
        <v>4787.5200000000004</v>
      </c>
      <c r="L252" s="138">
        <v>1771.3932000000004</v>
      </c>
      <c r="M252" s="139" t="s">
        <v>248</v>
      </c>
    </row>
    <row r="253" spans="1:13" ht="49.5" customHeight="1">
      <c r="A253" s="94">
        <f t="shared" ref="A253:A254" si="31">A252+1</f>
        <v>234</v>
      </c>
      <c r="B253" s="129" t="s">
        <v>557</v>
      </c>
      <c r="C253" s="129" t="s">
        <v>558</v>
      </c>
      <c r="D253" s="128" t="s">
        <v>553</v>
      </c>
      <c r="E253" s="129">
        <v>5565</v>
      </c>
      <c r="F253" s="96" t="s">
        <v>554</v>
      </c>
      <c r="G253" s="129" t="s">
        <v>559</v>
      </c>
      <c r="H253" s="129">
        <v>54918844</v>
      </c>
      <c r="I253" s="129" t="s">
        <v>560</v>
      </c>
      <c r="J253" s="140">
        <v>44271</v>
      </c>
      <c r="K253" s="141">
        <v>10699.11</v>
      </c>
      <c r="L253" s="141">
        <v>3958.6701000000012</v>
      </c>
      <c r="M253" s="132" t="s">
        <v>248</v>
      </c>
    </row>
    <row r="254" spans="1:13" ht="49.5" customHeight="1">
      <c r="A254" s="94">
        <f t="shared" si="31"/>
        <v>235</v>
      </c>
      <c r="B254" s="130" t="s">
        <v>557</v>
      </c>
      <c r="C254" s="130" t="s">
        <v>561</v>
      </c>
      <c r="D254" s="128" t="s">
        <v>553</v>
      </c>
      <c r="E254" s="130">
        <v>5565</v>
      </c>
      <c r="F254" s="96" t="s">
        <v>554</v>
      </c>
      <c r="G254" s="130" t="s">
        <v>559</v>
      </c>
      <c r="H254" s="130">
        <v>54918842</v>
      </c>
      <c r="I254" s="130" t="s">
        <v>560</v>
      </c>
      <c r="J254" s="142">
        <v>44271</v>
      </c>
      <c r="K254" s="143">
        <v>10699.11</v>
      </c>
      <c r="L254" s="143">
        <v>3958.6701000000012</v>
      </c>
      <c r="M254" s="135" t="s">
        <v>248</v>
      </c>
    </row>
    <row r="255" spans="1:13" ht="49.5" customHeight="1">
      <c r="A255" s="330" t="s">
        <v>562</v>
      </c>
      <c r="B255" s="326"/>
      <c r="C255" s="326"/>
      <c r="D255" s="326"/>
      <c r="E255" s="326"/>
      <c r="F255" s="326"/>
      <c r="G255" s="326"/>
      <c r="H255" s="326"/>
      <c r="I255" s="326"/>
      <c r="J255" s="326"/>
      <c r="K255" s="103">
        <f t="shared" ref="K255:L255" si="32">SUM(K252:K254)</f>
        <v>26185.74</v>
      </c>
      <c r="L255" s="103">
        <f t="shared" si="32"/>
        <v>9688.7334000000028</v>
      </c>
      <c r="M255" s="105"/>
    </row>
    <row r="256" spans="1:13" ht="69.75" customHeight="1">
      <c r="A256" s="12">
        <v>236</v>
      </c>
      <c r="B256" s="15" t="s">
        <v>563</v>
      </c>
      <c r="C256" s="14" t="s">
        <v>564</v>
      </c>
      <c r="D256" s="24" t="s">
        <v>565</v>
      </c>
      <c r="E256" s="24" t="s">
        <v>566</v>
      </c>
      <c r="F256" s="24" t="s">
        <v>567</v>
      </c>
      <c r="G256" s="15" t="s">
        <v>568</v>
      </c>
      <c r="H256" s="15" t="s">
        <v>569</v>
      </c>
      <c r="I256" s="15" t="s">
        <v>570</v>
      </c>
      <c r="J256" s="67">
        <v>44552</v>
      </c>
      <c r="K256" s="68">
        <v>3301.94</v>
      </c>
      <c r="L256" s="68">
        <v>2113.2399999999998</v>
      </c>
      <c r="M256" s="134" t="s">
        <v>248</v>
      </c>
    </row>
    <row r="257" spans="1:13" ht="69.75" customHeight="1">
      <c r="A257" s="12">
        <f t="shared" ref="A257:A261" si="33">A256+1</f>
        <v>237</v>
      </c>
      <c r="B257" s="15" t="s">
        <v>571</v>
      </c>
      <c r="C257" s="14" t="s">
        <v>572</v>
      </c>
      <c r="D257" s="24" t="s">
        <v>565</v>
      </c>
      <c r="E257" s="24" t="s">
        <v>566</v>
      </c>
      <c r="F257" s="24" t="s">
        <v>567</v>
      </c>
      <c r="G257" s="15" t="s">
        <v>573</v>
      </c>
      <c r="H257" s="15" t="s">
        <v>574</v>
      </c>
      <c r="I257" s="15" t="s">
        <v>575</v>
      </c>
      <c r="J257" s="67">
        <v>44553</v>
      </c>
      <c r="K257" s="68">
        <v>2031.97</v>
      </c>
      <c r="L257" s="68">
        <v>1300.47</v>
      </c>
      <c r="M257" s="134" t="s">
        <v>248</v>
      </c>
    </row>
    <row r="258" spans="1:13" ht="69.75" customHeight="1">
      <c r="A258" s="12">
        <f t="shared" si="33"/>
        <v>238</v>
      </c>
      <c r="B258" s="15" t="s">
        <v>576</v>
      </c>
      <c r="C258" s="14" t="s">
        <v>577</v>
      </c>
      <c r="D258" s="24" t="s">
        <v>565</v>
      </c>
      <c r="E258" s="24" t="s">
        <v>566</v>
      </c>
      <c r="F258" s="24" t="s">
        <v>567</v>
      </c>
      <c r="G258" s="15" t="s">
        <v>573</v>
      </c>
      <c r="H258" s="15" t="s">
        <v>578</v>
      </c>
      <c r="I258" s="15" t="s">
        <v>579</v>
      </c>
      <c r="J258" s="67">
        <v>44554</v>
      </c>
      <c r="K258" s="68">
        <v>5584.48</v>
      </c>
      <c r="L258" s="68">
        <v>3574.0679999999993</v>
      </c>
      <c r="M258" s="134" t="s">
        <v>248</v>
      </c>
    </row>
    <row r="259" spans="1:13" ht="69.75" customHeight="1">
      <c r="A259" s="12">
        <f t="shared" si="33"/>
        <v>239</v>
      </c>
      <c r="B259" s="15" t="s">
        <v>580</v>
      </c>
      <c r="C259" s="14" t="s">
        <v>581</v>
      </c>
      <c r="D259" s="24" t="s">
        <v>565</v>
      </c>
      <c r="E259" s="24" t="s">
        <v>566</v>
      </c>
      <c r="F259" s="24" t="s">
        <v>567</v>
      </c>
      <c r="G259" s="15" t="s">
        <v>568</v>
      </c>
      <c r="H259" s="15" t="s">
        <v>582</v>
      </c>
      <c r="I259" s="15" t="s">
        <v>583</v>
      </c>
      <c r="J259" s="67">
        <v>44552</v>
      </c>
      <c r="K259" s="68">
        <v>7913.38</v>
      </c>
      <c r="L259" s="68">
        <v>5064.5599999999995</v>
      </c>
      <c r="M259" s="134" t="s">
        <v>248</v>
      </c>
    </row>
    <row r="260" spans="1:13" ht="69.75" customHeight="1">
      <c r="A260" s="12">
        <f t="shared" si="33"/>
        <v>240</v>
      </c>
      <c r="B260" s="15" t="s">
        <v>584</v>
      </c>
      <c r="C260" s="14" t="s">
        <v>585</v>
      </c>
      <c r="D260" s="24" t="s">
        <v>565</v>
      </c>
      <c r="E260" s="24" t="s">
        <v>566</v>
      </c>
      <c r="F260" s="24" t="s">
        <v>567</v>
      </c>
      <c r="G260" s="15" t="s">
        <v>586</v>
      </c>
      <c r="H260" s="15" t="s">
        <v>587</v>
      </c>
      <c r="I260" s="15" t="s">
        <v>588</v>
      </c>
      <c r="J260" s="67">
        <v>44552</v>
      </c>
      <c r="K260" s="68">
        <v>592.74</v>
      </c>
      <c r="L260" s="68">
        <v>592.74</v>
      </c>
      <c r="M260" s="134" t="s">
        <v>248</v>
      </c>
    </row>
    <row r="261" spans="1:13" ht="69.75" customHeight="1">
      <c r="A261" s="12">
        <f t="shared" si="33"/>
        <v>241</v>
      </c>
      <c r="B261" s="15" t="s">
        <v>589</v>
      </c>
      <c r="C261" s="14" t="s">
        <v>590</v>
      </c>
      <c r="D261" s="24" t="s">
        <v>565</v>
      </c>
      <c r="E261" s="24" t="s">
        <v>566</v>
      </c>
      <c r="F261" s="24" t="s">
        <v>567</v>
      </c>
      <c r="G261" s="15" t="s">
        <v>586</v>
      </c>
      <c r="H261" s="15" t="s">
        <v>591</v>
      </c>
      <c r="I261" s="15" t="s">
        <v>592</v>
      </c>
      <c r="J261" s="67">
        <v>44552</v>
      </c>
      <c r="K261" s="68">
        <v>1110.56</v>
      </c>
      <c r="L261" s="68">
        <v>710.76</v>
      </c>
      <c r="M261" s="134" t="s">
        <v>248</v>
      </c>
    </row>
    <row r="262" spans="1:13" ht="69.75" customHeight="1">
      <c r="A262" s="25">
        <v>242</v>
      </c>
      <c r="B262" s="18" t="s">
        <v>593</v>
      </c>
      <c r="C262" s="14" t="s">
        <v>594</v>
      </c>
      <c r="D262" s="24" t="s">
        <v>565</v>
      </c>
      <c r="E262" s="24" t="s">
        <v>566</v>
      </c>
      <c r="F262" s="24" t="s">
        <v>567</v>
      </c>
      <c r="G262" s="18" t="s">
        <v>595</v>
      </c>
      <c r="H262" s="15">
        <v>101141119</v>
      </c>
      <c r="I262" s="15" t="s">
        <v>575</v>
      </c>
      <c r="J262" s="67">
        <v>44552</v>
      </c>
      <c r="K262" s="70">
        <v>71.08</v>
      </c>
      <c r="L262" s="70">
        <v>71.08</v>
      </c>
      <c r="M262" s="134" t="s">
        <v>248</v>
      </c>
    </row>
    <row r="263" spans="1:13" ht="69.75" customHeight="1">
      <c r="A263" s="25">
        <v>243</v>
      </c>
      <c r="B263" s="18" t="s">
        <v>596</v>
      </c>
      <c r="C263" s="14" t="s">
        <v>597</v>
      </c>
      <c r="D263" s="24" t="s">
        <v>565</v>
      </c>
      <c r="E263" s="24" t="s">
        <v>566</v>
      </c>
      <c r="F263" s="24" t="s">
        <v>567</v>
      </c>
      <c r="G263" s="18" t="s">
        <v>598</v>
      </c>
      <c r="H263" s="15" t="s">
        <v>599</v>
      </c>
      <c r="I263" s="15" t="s">
        <v>600</v>
      </c>
      <c r="J263" s="67">
        <v>44552</v>
      </c>
      <c r="K263" s="70">
        <v>750.55</v>
      </c>
      <c r="L263" s="70">
        <v>480.34999999999997</v>
      </c>
      <c r="M263" s="134" t="s">
        <v>248</v>
      </c>
    </row>
    <row r="264" spans="1:13" ht="69.75" customHeight="1">
      <c r="A264" s="25">
        <v>244</v>
      </c>
      <c r="B264" s="18" t="s">
        <v>601</v>
      </c>
      <c r="C264" s="17" t="s">
        <v>602</v>
      </c>
      <c r="D264" s="24" t="s">
        <v>565</v>
      </c>
      <c r="E264" s="24" t="s">
        <v>566</v>
      </c>
      <c r="F264" s="24" t="s">
        <v>567</v>
      </c>
      <c r="G264" s="18" t="s">
        <v>603</v>
      </c>
      <c r="H264" s="15" t="s">
        <v>604</v>
      </c>
      <c r="I264" s="15" t="s">
        <v>605</v>
      </c>
      <c r="J264" s="67">
        <v>44552</v>
      </c>
      <c r="K264" s="70">
        <v>329.32</v>
      </c>
      <c r="L264" s="70">
        <v>329.32</v>
      </c>
      <c r="M264" s="136" t="s">
        <v>248</v>
      </c>
    </row>
    <row r="265" spans="1:13" ht="49.5" customHeight="1">
      <c r="A265" s="325" t="s">
        <v>606</v>
      </c>
      <c r="B265" s="326"/>
      <c r="C265" s="326"/>
      <c r="D265" s="326"/>
      <c r="E265" s="326"/>
      <c r="F265" s="326"/>
      <c r="G265" s="326"/>
      <c r="H265" s="326"/>
      <c r="I265" s="326"/>
      <c r="J265" s="326"/>
      <c r="K265" s="107">
        <f t="shared" ref="K265:L265" si="34">SUM(K256:K264)</f>
        <v>21686.020000000004</v>
      </c>
      <c r="L265" s="107">
        <f t="shared" si="34"/>
        <v>14236.588</v>
      </c>
      <c r="M265" s="108"/>
    </row>
    <row r="266" spans="1:13" ht="69.75" customHeight="1">
      <c r="A266" s="89">
        <v>245</v>
      </c>
      <c r="B266" s="35" t="s">
        <v>607</v>
      </c>
      <c r="C266" s="91" t="s">
        <v>608</v>
      </c>
      <c r="D266" s="36" t="s">
        <v>609</v>
      </c>
      <c r="E266" s="36" t="s">
        <v>610</v>
      </c>
      <c r="F266" s="36">
        <v>1175</v>
      </c>
      <c r="G266" s="144" t="s">
        <v>204</v>
      </c>
      <c r="H266" s="145" t="s">
        <v>611</v>
      </c>
      <c r="I266" s="145" t="s">
        <v>611</v>
      </c>
      <c r="J266" s="59">
        <v>44550</v>
      </c>
      <c r="K266" s="76">
        <v>25990</v>
      </c>
      <c r="L266" s="76">
        <v>16633.599999999999</v>
      </c>
      <c r="M266" s="135" t="s">
        <v>248</v>
      </c>
    </row>
    <row r="267" spans="1:13" ht="49.5" customHeight="1">
      <c r="A267" s="330" t="s">
        <v>612</v>
      </c>
      <c r="B267" s="326"/>
      <c r="C267" s="326"/>
      <c r="D267" s="326"/>
      <c r="E267" s="326"/>
      <c r="F267" s="326"/>
      <c r="G267" s="326"/>
      <c r="H267" s="326"/>
      <c r="I267" s="326"/>
      <c r="J267" s="331"/>
      <c r="K267" s="103">
        <f t="shared" ref="K267:L267" si="35">SUM(K266)</f>
        <v>25990</v>
      </c>
      <c r="L267" s="103">
        <f t="shared" si="35"/>
        <v>16633.599999999999</v>
      </c>
      <c r="M267" s="105"/>
    </row>
    <row r="268" spans="1:13" ht="49.5" customHeight="1">
      <c r="A268" s="25">
        <v>246</v>
      </c>
      <c r="B268" s="18" t="s">
        <v>613</v>
      </c>
      <c r="C268" s="18" t="s">
        <v>614</v>
      </c>
      <c r="D268" s="18" t="s">
        <v>615</v>
      </c>
      <c r="E268" s="18" t="s">
        <v>610</v>
      </c>
      <c r="F268" s="18">
        <v>27</v>
      </c>
      <c r="G268" s="18" t="s">
        <v>616</v>
      </c>
      <c r="H268" s="18" t="s">
        <v>611</v>
      </c>
      <c r="I268" s="18" t="s">
        <v>611</v>
      </c>
      <c r="J268" s="67">
        <v>44552</v>
      </c>
      <c r="K268" s="70">
        <v>29233.1</v>
      </c>
      <c r="L268" s="70">
        <f>(((K268-(K268*0.1)/5)/12)*6)</f>
        <v>14324.218999999999</v>
      </c>
      <c r="M268" s="136" t="s">
        <v>248</v>
      </c>
    </row>
    <row r="269" spans="1:13" ht="49.5" customHeight="1">
      <c r="A269" s="325" t="s">
        <v>617</v>
      </c>
      <c r="B269" s="326"/>
      <c r="C269" s="326"/>
      <c r="D269" s="326"/>
      <c r="E269" s="326"/>
      <c r="F269" s="326"/>
      <c r="G269" s="326"/>
      <c r="H269" s="326"/>
      <c r="I269" s="326"/>
      <c r="J269" s="331"/>
      <c r="K269" s="107">
        <f t="shared" ref="K269:L269" si="36">SUM(K268)</f>
        <v>29233.1</v>
      </c>
      <c r="L269" s="107">
        <f t="shared" si="36"/>
        <v>14324.218999999999</v>
      </c>
      <c r="M269" s="108"/>
    </row>
    <row r="270" spans="1:13" ht="69.75" customHeight="1">
      <c r="A270" s="89">
        <v>248</v>
      </c>
      <c r="B270" s="35" t="s">
        <v>618</v>
      </c>
      <c r="C270" s="91" t="s">
        <v>619</v>
      </c>
      <c r="D270" s="36" t="s">
        <v>442</v>
      </c>
      <c r="E270" s="36" t="s">
        <v>533</v>
      </c>
      <c r="F270" s="36" t="s">
        <v>534</v>
      </c>
      <c r="G270" s="35" t="s">
        <v>119</v>
      </c>
      <c r="H270" s="35"/>
      <c r="I270" s="35"/>
      <c r="J270" s="59">
        <v>44547</v>
      </c>
      <c r="K270" s="76">
        <v>164287.65</v>
      </c>
      <c r="L270" s="76">
        <v>164287.65</v>
      </c>
      <c r="M270" s="135" t="s">
        <v>248</v>
      </c>
    </row>
    <row r="271" spans="1:13" ht="49.5" customHeight="1">
      <c r="A271" s="330" t="s">
        <v>620</v>
      </c>
      <c r="B271" s="326"/>
      <c r="C271" s="326"/>
      <c r="D271" s="326"/>
      <c r="E271" s="326"/>
      <c r="F271" s="326"/>
      <c r="G271" s="326"/>
      <c r="H271" s="326"/>
      <c r="I271" s="326"/>
      <c r="J271" s="331"/>
      <c r="K271" s="103">
        <f t="shared" ref="K271:L271" si="37">SUM(K270)</f>
        <v>164287.65</v>
      </c>
      <c r="L271" s="103">
        <f t="shared" si="37"/>
        <v>164287.65</v>
      </c>
      <c r="M271" s="105"/>
    </row>
    <row r="272" spans="1:13" ht="12.75" customHeight="1">
      <c r="A272" s="146" t="s">
        <v>621</v>
      </c>
      <c r="B272" s="15" t="s">
        <v>622</v>
      </c>
      <c r="C272" s="15" t="s">
        <v>623</v>
      </c>
      <c r="D272" s="15" t="s">
        <v>624</v>
      </c>
      <c r="E272" s="15" t="s">
        <v>625</v>
      </c>
      <c r="F272" s="15" t="s">
        <v>626</v>
      </c>
      <c r="G272" s="15" t="s">
        <v>627</v>
      </c>
      <c r="H272" s="15" t="s">
        <v>426</v>
      </c>
      <c r="I272" s="15" t="s">
        <v>575</v>
      </c>
      <c r="J272" s="148">
        <v>44650</v>
      </c>
      <c r="K272" s="149">
        <v>785.62</v>
      </c>
      <c r="L272" s="149">
        <v>785.62</v>
      </c>
      <c r="M272" s="149"/>
    </row>
    <row r="273" spans="1:13" ht="12.75" customHeight="1">
      <c r="A273" s="147">
        <f t="shared" ref="A273:A845" si="38">A272+1</f>
        <v>250</v>
      </c>
      <c r="B273" s="15" t="s">
        <v>622</v>
      </c>
      <c r="C273" s="15" t="s">
        <v>628</v>
      </c>
      <c r="D273" s="15" t="s">
        <v>624</v>
      </c>
      <c r="E273" s="15" t="s">
        <v>625</v>
      </c>
      <c r="F273" s="15" t="s">
        <v>626</v>
      </c>
      <c r="G273" s="15" t="s">
        <v>627</v>
      </c>
      <c r="H273" s="15" t="s">
        <v>426</v>
      </c>
      <c r="I273" s="15" t="s">
        <v>575</v>
      </c>
      <c r="J273" s="148">
        <v>44650</v>
      </c>
      <c r="K273" s="149">
        <v>785.62</v>
      </c>
      <c r="L273" s="149">
        <v>785.62</v>
      </c>
      <c r="M273" s="149"/>
    </row>
    <row r="274" spans="1:13" ht="12.75" customHeight="1">
      <c r="A274" s="147">
        <f t="shared" si="38"/>
        <v>251</v>
      </c>
      <c r="B274" s="15" t="s">
        <v>622</v>
      </c>
      <c r="C274" s="15" t="s">
        <v>629</v>
      </c>
      <c r="D274" s="15" t="s">
        <v>624</v>
      </c>
      <c r="E274" s="15" t="s">
        <v>625</v>
      </c>
      <c r="F274" s="15" t="s">
        <v>626</v>
      </c>
      <c r="G274" s="15" t="s">
        <v>627</v>
      </c>
      <c r="H274" s="15" t="s">
        <v>426</v>
      </c>
      <c r="I274" s="15" t="s">
        <v>575</v>
      </c>
      <c r="J274" s="148">
        <v>44650</v>
      </c>
      <c r="K274" s="149">
        <v>785.62</v>
      </c>
      <c r="L274" s="149">
        <v>785.62</v>
      </c>
      <c r="M274" s="149"/>
    </row>
    <row r="275" spans="1:13" ht="12.75" customHeight="1">
      <c r="A275" s="147">
        <f t="shared" si="38"/>
        <v>252</v>
      </c>
      <c r="B275" s="15" t="s">
        <v>622</v>
      </c>
      <c r="C275" s="15" t="s">
        <v>630</v>
      </c>
      <c r="D275" s="15" t="s">
        <v>624</v>
      </c>
      <c r="E275" s="15" t="s">
        <v>625</v>
      </c>
      <c r="F275" s="15" t="s">
        <v>626</v>
      </c>
      <c r="G275" s="15" t="s">
        <v>627</v>
      </c>
      <c r="H275" s="15" t="s">
        <v>426</v>
      </c>
      <c r="I275" s="15" t="s">
        <v>575</v>
      </c>
      <c r="J275" s="148">
        <v>44650</v>
      </c>
      <c r="K275" s="149">
        <v>785.62</v>
      </c>
      <c r="L275" s="149">
        <v>785.62</v>
      </c>
      <c r="M275" s="149"/>
    </row>
    <row r="276" spans="1:13" ht="12.75" customHeight="1">
      <c r="A276" s="147">
        <f t="shared" si="38"/>
        <v>253</v>
      </c>
      <c r="B276" s="15" t="s">
        <v>622</v>
      </c>
      <c r="C276" s="15" t="s">
        <v>631</v>
      </c>
      <c r="D276" s="15" t="s">
        <v>624</v>
      </c>
      <c r="E276" s="15" t="s">
        <v>625</v>
      </c>
      <c r="F276" s="15" t="s">
        <v>626</v>
      </c>
      <c r="G276" s="15" t="s">
        <v>627</v>
      </c>
      <c r="H276" s="15" t="s">
        <v>426</v>
      </c>
      <c r="I276" s="15" t="s">
        <v>575</v>
      </c>
      <c r="J276" s="148">
        <v>44650</v>
      </c>
      <c r="K276" s="149">
        <v>785.62</v>
      </c>
      <c r="L276" s="149">
        <v>785.62</v>
      </c>
      <c r="M276" s="149"/>
    </row>
    <row r="277" spans="1:13" ht="12.75" customHeight="1">
      <c r="A277" s="147">
        <f t="shared" si="38"/>
        <v>254</v>
      </c>
      <c r="B277" s="15" t="s">
        <v>622</v>
      </c>
      <c r="C277" s="15" t="s">
        <v>632</v>
      </c>
      <c r="D277" s="15" t="s">
        <v>624</v>
      </c>
      <c r="E277" s="15" t="s">
        <v>625</v>
      </c>
      <c r="F277" s="15" t="s">
        <v>626</v>
      </c>
      <c r="G277" s="15" t="s">
        <v>627</v>
      </c>
      <c r="H277" s="15" t="s">
        <v>426</v>
      </c>
      <c r="I277" s="15" t="s">
        <v>575</v>
      </c>
      <c r="J277" s="148">
        <v>44650</v>
      </c>
      <c r="K277" s="149">
        <v>785.62</v>
      </c>
      <c r="L277" s="149">
        <v>785.62</v>
      </c>
      <c r="M277" s="149"/>
    </row>
    <row r="278" spans="1:13" ht="12.75" customHeight="1">
      <c r="A278" s="147">
        <f t="shared" si="38"/>
        <v>255</v>
      </c>
      <c r="B278" s="15" t="s">
        <v>622</v>
      </c>
      <c r="C278" s="15" t="s">
        <v>633</v>
      </c>
      <c r="D278" s="15" t="s">
        <v>624</v>
      </c>
      <c r="E278" s="15" t="s">
        <v>625</v>
      </c>
      <c r="F278" s="15" t="s">
        <v>626</v>
      </c>
      <c r="G278" s="15" t="s">
        <v>627</v>
      </c>
      <c r="H278" s="15" t="s">
        <v>426</v>
      </c>
      <c r="I278" s="15" t="s">
        <v>575</v>
      </c>
      <c r="J278" s="148">
        <v>44650</v>
      </c>
      <c r="K278" s="149">
        <v>785.62</v>
      </c>
      <c r="L278" s="149">
        <v>785.62</v>
      </c>
      <c r="M278" s="149"/>
    </row>
    <row r="279" spans="1:13" ht="12.75" customHeight="1">
      <c r="A279" s="147">
        <f t="shared" si="38"/>
        <v>256</v>
      </c>
      <c r="B279" s="15" t="s">
        <v>622</v>
      </c>
      <c r="C279" s="15" t="s">
        <v>634</v>
      </c>
      <c r="D279" s="15" t="s">
        <v>624</v>
      </c>
      <c r="E279" s="15" t="s">
        <v>625</v>
      </c>
      <c r="F279" s="15" t="s">
        <v>626</v>
      </c>
      <c r="G279" s="15" t="s">
        <v>627</v>
      </c>
      <c r="H279" s="15" t="s">
        <v>426</v>
      </c>
      <c r="I279" s="15" t="s">
        <v>575</v>
      </c>
      <c r="J279" s="148">
        <v>44650</v>
      </c>
      <c r="K279" s="149">
        <v>785.62</v>
      </c>
      <c r="L279" s="149">
        <v>785.62</v>
      </c>
      <c r="M279" s="149"/>
    </row>
    <row r="280" spans="1:13" ht="12.75" customHeight="1">
      <c r="A280" s="147">
        <f t="shared" si="38"/>
        <v>257</v>
      </c>
      <c r="B280" s="15" t="s">
        <v>622</v>
      </c>
      <c r="C280" s="15" t="s">
        <v>635</v>
      </c>
      <c r="D280" s="15" t="s">
        <v>624</v>
      </c>
      <c r="E280" s="15" t="s">
        <v>625</v>
      </c>
      <c r="F280" s="15" t="s">
        <v>626</v>
      </c>
      <c r="G280" s="15" t="s">
        <v>627</v>
      </c>
      <c r="H280" s="15" t="s">
        <v>426</v>
      </c>
      <c r="I280" s="15" t="s">
        <v>575</v>
      </c>
      <c r="J280" s="148">
        <v>44650</v>
      </c>
      <c r="K280" s="149">
        <v>785.62</v>
      </c>
      <c r="L280" s="149">
        <v>785.62</v>
      </c>
      <c r="M280" s="149"/>
    </row>
    <row r="281" spans="1:13" ht="12.75" customHeight="1">
      <c r="A281" s="147">
        <f t="shared" si="38"/>
        <v>258</v>
      </c>
      <c r="B281" s="15" t="s">
        <v>622</v>
      </c>
      <c r="C281" s="15" t="s">
        <v>636</v>
      </c>
      <c r="D281" s="15" t="s">
        <v>624</v>
      </c>
      <c r="E281" s="15" t="s">
        <v>625</v>
      </c>
      <c r="F281" s="15" t="s">
        <v>626</v>
      </c>
      <c r="G281" s="15" t="s">
        <v>627</v>
      </c>
      <c r="H281" s="15" t="s">
        <v>426</v>
      </c>
      <c r="I281" s="15" t="s">
        <v>575</v>
      </c>
      <c r="J281" s="148">
        <v>44650</v>
      </c>
      <c r="K281" s="149">
        <v>785.62</v>
      </c>
      <c r="L281" s="149">
        <v>785.62</v>
      </c>
      <c r="M281" s="149"/>
    </row>
    <row r="282" spans="1:13" ht="12.75" customHeight="1">
      <c r="A282" s="147">
        <f t="shared" si="38"/>
        <v>259</v>
      </c>
      <c r="B282" s="15" t="s">
        <v>622</v>
      </c>
      <c r="C282" s="15" t="s">
        <v>637</v>
      </c>
      <c r="D282" s="15" t="s">
        <v>624</v>
      </c>
      <c r="E282" s="15" t="s">
        <v>625</v>
      </c>
      <c r="F282" s="15" t="s">
        <v>626</v>
      </c>
      <c r="G282" s="15" t="s">
        <v>627</v>
      </c>
      <c r="H282" s="15" t="s">
        <v>426</v>
      </c>
      <c r="I282" s="15" t="s">
        <v>575</v>
      </c>
      <c r="J282" s="148">
        <v>44650</v>
      </c>
      <c r="K282" s="149">
        <v>785.62</v>
      </c>
      <c r="L282" s="149">
        <v>785.62</v>
      </c>
      <c r="M282" s="149"/>
    </row>
    <row r="283" spans="1:13" ht="12.75" customHeight="1">
      <c r="A283" s="147">
        <f t="shared" si="38"/>
        <v>260</v>
      </c>
      <c r="B283" s="15" t="s">
        <v>622</v>
      </c>
      <c r="C283" s="15" t="s">
        <v>638</v>
      </c>
      <c r="D283" s="15" t="s">
        <v>624</v>
      </c>
      <c r="E283" s="15" t="s">
        <v>625</v>
      </c>
      <c r="F283" s="15" t="s">
        <v>626</v>
      </c>
      <c r="G283" s="15" t="s">
        <v>627</v>
      </c>
      <c r="H283" s="15" t="s">
        <v>426</v>
      </c>
      <c r="I283" s="15" t="s">
        <v>575</v>
      </c>
      <c r="J283" s="148">
        <v>44650</v>
      </c>
      <c r="K283" s="149">
        <v>785.62</v>
      </c>
      <c r="L283" s="149">
        <v>785.62</v>
      </c>
      <c r="M283" s="149"/>
    </row>
    <row r="284" spans="1:13" ht="12.75" customHeight="1">
      <c r="A284" s="147">
        <f t="shared" si="38"/>
        <v>261</v>
      </c>
      <c r="B284" s="15" t="s">
        <v>622</v>
      </c>
      <c r="C284" s="15" t="s">
        <v>639</v>
      </c>
      <c r="D284" s="15" t="s">
        <v>624</v>
      </c>
      <c r="E284" s="15" t="s">
        <v>625</v>
      </c>
      <c r="F284" s="15" t="s">
        <v>626</v>
      </c>
      <c r="G284" s="15" t="s">
        <v>627</v>
      </c>
      <c r="H284" s="15" t="s">
        <v>426</v>
      </c>
      <c r="I284" s="15" t="s">
        <v>575</v>
      </c>
      <c r="J284" s="148">
        <v>44650</v>
      </c>
      <c r="K284" s="149">
        <v>785.62</v>
      </c>
      <c r="L284" s="149">
        <v>785.62</v>
      </c>
      <c r="M284" s="149"/>
    </row>
    <row r="285" spans="1:13" ht="12.75" customHeight="1">
      <c r="A285" s="147">
        <f t="shared" si="38"/>
        <v>262</v>
      </c>
      <c r="B285" s="15" t="s">
        <v>622</v>
      </c>
      <c r="C285" s="15" t="s">
        <v>640</v>
      </c>
      <c r="D285" s="15" t="s">
        <v>624</v>
      </c>
      <c r="E285" s="15" t="s">
        <v>625</v>
      </c>
      <c r="F285" s="15" t="s">
        <v>626</v>
      </c>
      <c r="G285" s="15" t="s">
        <v>627</v>
      </c>
      <c r="H285" s="15" t="s">
        <v>426</v>
      </c>
      <c r="I285" s="15" t="s">
        <v>575</v>
      </c>
      <c r="J285" s="148">
        <v>44650</v>
      </c>
      <c r="K285" s="149">
        <v>785.62</v>
      </c>
      <c r="L285" s="149">
        <v>785.62</v>
      </c>
      <c r="M285" s="149"/>
    </row>
    <row r="286" spans="1:13" ht="12.75" customHeight="1">
      <c r="A286" s="147">
        <f t="shared" si="38"/>
        <v>263</v>
      </c>
      <c r="B286" s="15" t="s">
        <v>622</v>
      </c>
      <c r="C286" s="15" t="s">
        <v>641</v>
      </c>
      <c r="D286" s="15" t="s">
        <v>624</v>
      </c>
      <c r="E286" s="15" t="s">
        <v>625</v>
      </c>
      <c r="F286" s="15" t="s">
        <v>626</v>
      </c>
      <c r="G286" s="15" t="s">
        <v>627</v>
      </c>
      <c r="H286" s="15" t="s">
        <v>426</v>
      </c>
      <c r="I286" s="15" t="s">
        <v>575</v>
      </c>
      <c r="J286" s="148">
        <v>44650</v>
      </c>
      <c r="K286" s="149">
        <v>785.62</v>
      </c>
      <c r="L286" s="149">
        <v>785.62</v>
      </c>
      <c r="M286" s="149"/>
    </row>
    <row r="287" spans="1:13" ht="12.75" customHeight="1">
      <c r="A287" s="147">
        <f t="shared" si="38"/>
        <v>264</v>
      </c>
      <c r="B287" s="15" t="s">
        <v>622</v>
      </c>
      <c r="C287" s="15" t="s">
        <v>642</v>
      </c>
      <c r="D287" s="15" t="s">
        <v>624</v>
      </c>
      <c r="E287" s="15" t="s">
        <v>625</v>
      </c>
      <c r="F287" s="15" t="s">
        <v>626</v>
      </c>
      <c r="G287" s="15" t="s">
        <v>627</v>
      </c>
      <c r="H287" s="15" t="s">
        <v>426</v>
      </c>
      <c r="I287" s="15" t="s">
        <v>575</v>
      </c>
      <c r="J287" s="148">
        <v>44650</v>
      </c>
      <c r="K287" s="149">
        <v>785.62</v>
      </c>
      <c r="L287" s="149">
        <v>785.62</v>
      </c>
      <c r="M287" s="149"/>
    </row>
    <row r="288" spans="1:13" ht="12.75" customHeight="1">
      <c r="A288" s="147">
        <f t="shared" si="38"/>
        <v>265</v>
      </c>
      <c r="B288" s="15" t="s">
        <v>622</v>
      </c>
      <c r="C288" s="15" t="s">
        <v>643</v>
      </c>
      <c r="D288" s="15" t="s">
        <v>624</v>
      </c>
      <c r="E288" s="15" t="s">
        <v>625</v>
      </c>
      <c r="F288" s="15" t="s">
        <v>626</v>
      </c>
      <c r="G288" s="15" t="s">
        <v>627</v>
      </c>
      <c r="H288" s="15" t="s">
        <v>426</v>
      </c>
      <c r="I288" s="15" t="s">
        <v>575</v>
      </c>
      <c r="J288" s="148">
        <v>44650</v>
      </c>
      <c r="K288" s="149">
        <v>785.62</v>
      </c>
      <c r="L288" s="149">
        <v>785.62</v>
      </c>
      <c r="M288" s="149"/>
    </row>
    <row r="289" spans="1:13" ht="12.75" customHeight="1">
      <c r="A289" s="147">
        <f t="shared" si="38"/>
        <v>266</v>
      </c>
      <c r="B289" s="15" t="s">
        <v>622</v>
      </c>
      <c r="C289" s="15" t="s">
        <v>644</v>
      </c>
      <c r="D289" s="15" t="s">
        <v>624</v>
      </c>
      <c r="E289" s="15" t="s">
        <v>625</v>
      </c>
      <c r="F289" s="15" t="s">
        <v>626</v>
      </c>
      <c r="G289" s="15" t="s">
        <v>627</v>
      </c>
      <c r="H289" s="15" t="s">
        <v>426</v>
      </c>
      <c r="I289" s="15" t="s">
        <v>575</v>
      </c>
      <c r="J289" s="148">
        <v>44650</v>
      </c>
      <c r="K289" s="149">
        <v>785.62</v>
      </c>
      <c r="L289" s="149">
        <v>785.62</v>
      </c>
      <c r="M289" s="149"/>
    </row>
    <row r="290" spans="1:13" ht="12.75" customHeight="1">
      <c r="A290" s="147">
        <f t="shared" si="38"/>
        <v>267</v>
      </c>
      <c r="B290" s="15" t="s">
        <v>622</v>
      </c>
      <c r="C290" s="15" t="s">
        <v>645</v>
      </c>
      <c r="D290" s="15" t="s">
        <v>624</v>
      </c>
      <c r="E290" s="15" t="s">
        <v>625</v>
      </c>
      <c r="F290" s="15" t="s">
        <v>626</v>
      </c>
      <c r="G290" s="15" t="s">
        <v>627</v>
      </c>
      <c r="H290" s="15" t="s">
        <v>426</v>
      </c>
      <c r="I290" s="15" t="s">
        <v>575</v>
      </c>
      <c r="J290" s="148">
        <v>44650</v>
      </c>
      <c r="K290" s="149">
        <v>785.62</v>
      </c>
      <c r="L290" s="149">
        <v>785.62</v>
      </c>
      <c r="M290" s="149"/>
    </row>
    <row r="291" spans="1:13" ht="12.75" customHeight="1">
      <c r="A291" s="147">
        <f t="shared" si="38"/>
        <v>268</v>
      </c>
      <c r="B291" s="15" t="s">
        <v>622</v>
      </c>
      <c r="C291" s="15" t="s">
        <v>646</v>
      </c>
      <c r="D291" s="15" t="s">
        <v>624</v>
      </c>
      <c r="E291" s="15" t="s">
        <v>625</v>
      </c>
      <c r="F291" s="15" t="s">
        <v>626</v>
      </c>
      <c r="G291" s="15" t="s">
        <v>627</v>
      </c>
      <c r="H291" s="15" t="s">
        <v>426</v>
      </c>
      <c r="I291" s="15" t="s">
        <v>575</v>
      </c>
      <c r="J291" s="148">
        <v>44650</v>
      </c>
      <c r="K291" s="149">
        <v>785.62</v>
      </c>
      <c r="L291" s="149">
        <v>785.62</v>
      </c>
      <c r="M291" s="149"/>
    </row>
    <row r="292" spans="1:13" ht="12.75" customHeight="1">
      <c r="A292" s="147">
        <f t="shared" si="38"/>
        <v>269</v>
      </c>
      <c r="B292" s="15" t="s">
        <v>622</v>
      </c>
      <c r="C292" s="15" t="s">
        <v>647</v>
      </c>
      <c r="D292" s="15" t="s">
        <v>624</v>
      </c>
      <c r="E292" s="15" t="s">
        <v>625</v>
      </c>
      <c r="F292" s="15" t="s">
        <v>626</v>
      </c>
      <c r="G292" s="15" t="s">
        <v>627</v>
      </c>
      <c r="H292" s="15" t="s">
        <v>426</v>
      </c>
      <c r="I292" s="15" t="s">
        <v>575</v>
      </c>
      <c r="J292" s="148">
        <v>44650</v>
      </c>
      <c r="K292" s="149">
        <v>785.62</v>
      </c>
      <c r="L292" s="149">
        <v>785.62</v>
      </c>
      <c r="M292" s="149"/>
    </row>
    <row r="293" spans="1:13" ht="12.75" customHeight="1">
      <c r="A293" s="147">
        <f t="shared" si="38"/>
        <v>270</v>
      </c>
      <c r="B293" s="15" t="s">
        <v>622</v>
      </c>
      <c r="C293" s="15" t="s">
        <v>648</v>
      </c>
      <c r="D293" s="15" t="s">
        <v>624</v>
      </c>
      <c r="E293" s="15" t="s">
        <v>625</v>
      </c>
      <c r="F293" s="15" t="s">
        <v>626</v>
      </c>
      <c r="G293" s="15" t="s">
        <v>627</v>
      </c>
      <c r="H293" s="15" t="s">
        <v>426</v>
      </c>
      <c r="I293" s="15" t="s">
        <v>575</v>
      </c>
      <c r="J293" s="148">
        <v>44650</v>
      </c>
      <c r="K293" s="149">
        <v>785.62</v>
      </c>
      <c r="L293" s="149">
        <v>785.62</v>
      </c>
      <c r="M293" s="149"/>
    </row>
    <row r="294" spans="1:13" ht="12.75" customHeight="1">
      <c r="A294" s="147">
        <f t="shared" si="38"/>
        <v>271</v>
      </c>
      <c r="B294" s="15" t="s">
        <v>622</v>
      </c>
      <c r="C294" s="15" t="s">
        <v>649</v>
      </c>
      <c r="D294" s="15" t="s">
        <v>624</v>
      </c>
      <c r="E294" s="15" t="s">
        <v>625</v>
      </c>
      <c r="F294" s="15" t="s">
        <v>626</v>
      </c>
      <c r="G294" s="15" t="s">
        <v>627</v>
      </c>
      <c r="H294" s="15" t="s">
        <v>426</v>
      </c>
      <c r="I294" s="15" t="s">
        <v>575</v>
      </c>
      <c r="J294" s="148">
        <v>44650</v>
      </c>
      <c r="K294" s="149">
        <v>785.62</v>
      </c>
      <c r="L294" s="149">
        <v>785.62</v>
      </c>
      <c r="M294" s="149"/>
    </row>
    <row r="295" spans="1:13" ht="12.75" customHeight="1">
      <c r="A295" s="147">
        <f t="shared" si="38"/>
        <v>272</v>
      </c>
      <c r="B295" s="15" t="s">
        <v>622</v>
      </c>
      <c r="C295" s="15" t="s">
        <v>650</v>
      </c>
      <c r="D295" s="15" t="s">
        <v>624</v>
      </c>
      <c r="E295" s="15" t="s">
        <v>625</v>
      </c>
      <c r="F295" s="15" t="s">
        <v>626</v>
      </c>
      <c r="G295" s="15" t="s">
        <v>627</v>
      </c>
      <c r="H295" s="15" t="s">
        <v>426</v>
      </c>
      <c r="I295" s="15" t="s">
        <v>575</v>
      </c>
      <c r="J295" s="148">
        <v>44650</v>
      </c>
      <c r="K295" s="149">
        <v>785.62</v>
      </c>
      <c r="L295" s="149">
        <v>785.62</v>
      </c>
      <c r="M295" s="149"/>
    </row>
    <row r="296" spans="1:13" ht="12.75" customHeight="1">
      <c r="A296" s="147">
        <f t="shared" si="38"/>
        <v>273</v>
      </c>
      <c r="B296" s="15" t="s">
        <v>622</v>
      </c>
      <c r="C296" s="15" t="s">
        <v>651</v>
      </c>
      <c r="D296" s="15" t="s">
        <v>624</v>
      </c>
      <c r="E296" s="15" t="s">
        <v>625</v>
      </c>
      <c r="F296" s="15" t="s">
        <v>626</v>
      </c>
      <c r="G296" s="15" t="s">
        <v>627</v>
      </c>
      <c r="H296" s="15" t="s">
        <v>426</v>
      </c>
      <c r="I296" s="15" t="s">
        <v>575</v>
      </c>
      <c r="J296" s="148">
        <v>44650</v>
      </c>
      <c r="K296" s="149">
        <v>785.62</v>
      </c>
      <c r="L296" s="149">
        <v>785.62</v>
      </c>
      <c r="M296" s="149"/>
    </row>
    <row r="297" spans="1:13" ht="12.75" customHeight="1">
      <c r="A297" s="147">
        <f t="shared" si="38"/>
        <v>274</v>
      </c>
      <c r="B297" s="15" t="s">
        <v>622</v>
      </c>
      <c r="C297" s="15" t="s">
        <v>652</v>
      </c>
      <c r="D297" s="15" t="s">
        <v>624</v>
      </c>
      <c r="E297" s="15" t="s">
        <v>625</v>
      </c>
      <c r="F297" s="15" t="s">
        <v>626</v>
      </c>
      <c r="G297" s="15" t="s">
        <v>627</v>
      </c>
      <c r="H297" s="15" t="s">
        <v>426</v>
      </c>
      <c r="I297" s="15" t="s">
        <v>575</v>
      </c>
      <c r="J297" s="148">
        <v>44650</v>
      </c>
      <c r="K297" s="149">
        <v>785.62</v>
      </c>
      <c r="L297" s="149">
        <v>785.62</v>
      </c>
      <c r="M297" s="149"/>
    </row>
    <row r="298" spans="1:13" ht="12.75" customHeight="1">
      <c r="A298" s="147">
        <f t="shared" si="38"/>
        <v>275</v>
      </c>
      <c r="B298" s="15" t="s">
        <v>622</v>
      </c>
      <c r="C298" s="15" t="s">
        <v>653</v>
      </c>
      <c r="D298" s="15" t="s">
        <v>624</v>
      </c>
      <c r="E298" s="15" t="s">
        <v>625</v>
      </c>
      <c r="F298" s="15" t="s">
        <v>626</v>
      </c>
      <c r="G298" s="15" t="s">
        <v>627</v>
      </c>
      <c r="H298" s="15" t="s">
        <v>426</v>
      </c>
      <c r="I298" s="15" t="s">
        <v>575</v>
      </c>
      <c r="J298" s="148">
        <v>44650</v>
      </c>
      <c r="K298" s="149">
        <v>785.62</v>
      </c>
      <c r="L298" s="149">
        <v>785.62</v>
      </c>
      <c r="M298" s="149"/>
    </row>
    <row r="299" spans="1:13" ht="12.75" customHeight="1">
      <c r="A299" s="147">
        <f t="shared" si="38"/>
        <v>276</v>
      </c>
      <c r="B299" s="15" t="s">
        <v>622</v>
      </c>
      <c r="C299" s="15" t="s">
        <v>654</v>
      </c>
      <c r="D299" s="15" t="s">
        <v>624</v>
      </c>
      <c r="E299" s="15" t="s">
        <v>625</v>
      </c>
      <c r="F299" s="15" t="s">
        <v>626</v>
      </c>
      <c r="G299" s="15" t="s">
        <v>627</v>
      </c>
      <c r="H299" s="15" t="s">
        <v>426</v>
      </c>
      <c r="I299" s="15" t="s">
        <v>575</v>
      </c>
      <c r="J299" s="148">
        <v>44650</v>
      </c>
      <c r="K299" s="149">
        <v>785.62</v>
      </c>
      <c r="L299" s="149">
        <v>785.62</v>
      </c>
      <c r="M299" s="149"/>
    </row>
    <row r="300" spans="1:13" ht="12.75" customHeight="1">
      <c r="A300" s="147">
        <f t="shared" si="38"/>
        <v>277</v>
      </c>
      <c r="B300" s="15" t="s">
        <v>622</v>
      </c>
      <c r="C300" s="15" t="s">
        <v>655</v>
      </c>
      <c r="D300" s="15" t="s">
        <v>624</v>
      </c>
      <c r="E300" s="15" t="s">
        <v>625</v>
      </c>
      <c r="F300" s="15" t="s">
        <v>626</v>
      </c>
      <c r="G300" s="15" t="s">
        <v>627</v>
      </c>
      <c r="H300" s="15" t="s">
        <v>426</v>
      </c>
      <c r="I300" s="15" t="s">
        <v>575</v>
      </c>
      <c r="J300" s="148">
        <v>44650</v>
      </c>
      <c r="K300" s="149">
        <v>785.62</v>
      </c>
      <c r="L300" s="149">
        <v>785.62</v>
      </c>
      <c r="M300" s="149"/>
    </row>
    <row r="301" spans="1:13" ht="12.75" customHeight="1">
      <c r="A301" s="147">
        <f t="shared" si="38"/>
        <v>278</v>
      </c>
      <c r="B301" s="15" t="s">
        <v>622</v>
      </c>
      <c r="C301" s="15" t="s">
        <v>656</v>
      </c>
      <c r="D301" s="15" t="s">
        <v>624</v>
      </c>
      <c r="E301" s="15" t="s">
        <v>625</v>
      </c>
      <c r="F301" s="15" t="s">
        <v>626</v>
      </c>
      <c r="G301" s="15" t="s">
        <v>627</v>
      </c>
      <c r="H301" s="15" t="s">
        <v>426</v>
      </c>
      <c r="I301" s="15" t="s">
        <v>575</v>
      </c>
      <c r="J301" s="148">
        <v>44650</v>
      </c>
      <c r="K301" s="149">
        <v>785.62</v>
      </c>
      <c r="L301" s="149">
        <v>785.62</v>
      </c>
      <c r="M301" s="149"/>
    </row>
    <row r="302" spans="1:13" ht="12.75" customHeight="1">
      <c r="A302" s="147">
        <f t="shared" si="38"/>
        <v>279</v>
      </c>
      <c r="B302" s="15" t="s">
        <v>622</v>
      </c>
      <c r="C302" s="15" t="s">
        <v>657</v>
      </c>
      <c r="D302" s="15" t="s">
        <v>624</v>
      </c>
      <c r="E302" s="15" t="s">
        <v>625</v>
      </c>
      <c r="F302" s="15" t="s">
        <v>626</v>
      </c>
      <c r="G302" s="15" t="s">
        <v>627</v>
      </c>
      <c r="H302" s="15" t="s">
        <v>426</v>
      </c>
      <c r="I302" s="15" t="s">
        <v>575</v>
      </c>
      <c r="J302" s="148">
        <v>44650</v>
      </c>
      <c r="K302" s="149">
        <v>785.62</v>
      </c>
      <c r="L302" s="149">
        <v>785.62</v>
      </c>
      <c r="M302" s="149"/>
    </row>
    <row r="303" spans="1:13" ht="12.75" customHeight="1">
      <c r="A303" s="147">
        <f t="shared" si="38"/>
        <v>280</v>
      </c>
      <c r="B303" s="15" t="s">
        <v>622</v>
      </c>
      <c r="C303" s="15" t="s">
        <v>658</v>
      </c>
      <c r="D303" s="15" t="s">
        <v>624</v>
      </c>
      <c r="E303" s="15" t="s">
        <v>625</v>
      </c>
      <c r="F303" s="15" t="s">
        <v>626</v>
      </c>
      <c r="G303" s="15" t="s">
        <v>627</v>
      </c>
      <c r="H303" s="15" t="s">
        <v>426</v>
      </c>
      <c r="I303" s="15" t="s">
        <v>575</v>
      </c>
      <c r="J303" s="148">
        <v>44650</v>
      </c>
      <c r="K303" s="149">
        <v>785.62</v>
      </c>
      <c r="L303" s="149">
        <v>785.62</v>
      </c>
      <c r="M303" s="149"/>
    </row>
    <row r="304" spans="1:13" ht="12.75" customHeight="1">
      <c r="A304" s="147">
        <f t="shared" si="38"/>
        <v>281</v>
      </c>
      <c r="B304" s="15" t="s">
        <v>622</v>
      </c>
      <c r="C304" s="15" t="s">
        <v>659</v>
      </c>
      <c r="D304" s="15" t="s">
        <v>624</v>
      </c>
      <c r="E304" s="15" t="s">
        <v>625</v>
      </c>
      <c r="F304" s="15" t="s">
        <v>626</v>
      </c>
      <c r="G304" s="15" t="s">
        <v>627</v>
      </c>
      <c r="H304" s="15" t="s">
        <v>426</v>
      </c>
      <c r="I304" s="15" t="s">
        <v>575</v>
      </c>
      <c r="J304" s="148">
        <v>44650</v>
      </c>
      <c r="K304" s="149">
        <v>785.62</v>
      </c>
      <c r="L304" s="149">
        <v>785.62</v>
      </c>
      <c r="M304" s="149"/>
    </row>
    <row r="305" spans="1:13" ht="12.75" customHeight="1">
      <c r="A305" s="147">
        <f t="shared" si="38"/>
        <v>282</v>
      </c>
      <c r="B305" s="15" t="s">
        <v>622</v>
      </c>
      <c r="C305" s="15" t="s">
        <v>660</v>
      </c>
      <c r="D305" s="15" t="s">
        <v>624</v>
      </c>
      <c r="E305" s="15" t="s">
        <v>625</v>
      </c>
      <c r="F305" s="15" t="s">
        <v>626</v>
      </c>
      <c r="G305" s="15" t="s">
        <v>627</v>
      </c>
      <c r="H305" s="15" t="s">
        <v>426</v>
      </c>
      <c r="I305" s="15" t="s">
        <v>575</v>
      </c>
      <c r="J305" s="148">
        <v>44650</v>
      </c>
      <c r="K305" s="149">
        <v>785.62</v>
      </c>
      <c r="L305" s="149">
        <v>785.62</v>
      </c>
      <c r="M305" s="149"/>
    </row>
    <row r="306" spans="1:13" ht="12.75" customHeight="1">
      <c r="A306" s="147">
        <f t="shared" si="38"/>
        <v>283</v>
      </c>
      <c r="B306" s="15" t="s">
        <v>622</v>
      </c>
      <c r="C306" s="15" t="s">
        <v>661</v>
      </c>
      <c r="D306" s="15" t="s">
        <v>624</v>
      </c>
      <c r="E306" s="15" t="s">
        <v>625</v>
      </c>
      <c r="F306" s="15" t="s">
        <v>626</v>
      </c>
      <c r="G306" s="15" t="s">
        <v>627</v>
      </c>
      <c r="H306" s="15" t="s">
        <v>426</v>
      </c>
      <c r="I306" s="15" t="s">
        <v>575</v>
      </c>
      <c r="J306" s="148">
        <v>44650</v>
      </c>
      <c r="K306" s="149">
        <v>785.62</v>
      </c>
      <c r="L306" s="149">
        <v>785.62</v>
      </c>
      <c r="M306" s="149"/>
    </row>
    <row r="307" spans="1:13" ht="12.75" customHeight="1">
      <c r="A307" s="147">
        <f t="shared" si="38"/>
        <v>284</v>
      </c>
      <c r="B307" s="15" t="s">
        <v>622</v>
      </c>
      <c r="C307" s="15" t="s">
        <v>662</v>
      </c>
      <c r="D307" s="15" t="s">
        <v>624</v>
      </c>
      <c r="E307" s="15" t="s">
        <v>625</v>
      </c>
      <c r="F307" s="15" t="s">
        <v>626</v>
      </c>
      <c r="G307" s="15" t="s">
        <v>627</v>
      </c>
      <c r="H307" s="15" t="s">
        <v>426</v>
      </c>
      <c r="I307" s="15" t="s">
        <v>575</v>
      </c>
      <c r="J307" s="148">
        <v>44650</v>
      </c>
      <c r="K307" s="149">
        <v>785.62</v>
      </c>
      <c r="L307" s="149">
        <v>785.62</v>
      </c>
      <c r="M307" s="149"/>
    </row>
    <row r="308" spans="1:13" ht="12.75" customHeight="1">
      <c r="A308" s="147">
        <f t="shared" si="38"/>
        <v>285</v>
      </c>
      <c r="B308" s="15" t="s">
        <v>622</v>
      </c>
      <c r="C308" s="15" t="s">
        <v>663</v>
      </c>
      <c r="D308" s="15" t="s">
        <v>624</v>
      </c>
      <c r="E308" s="15" t="s">
        <v>625</v>
      </c>
      <c r="F308" s="15" t="s">
        <v>626</v>
      </c>
      <c r="G308" s="15" t="s">
        <v>627</v>
      </c>
      <c r="H308" s="15" t="s">
        <v>426</v>
      </c>
      <c r="I308" s="15" t="s">
        <v>575</v>
      </c>
      <c r="J308" s="148">
        <v>44650</v>
      </c>
      <c r="K308" s="149">
        <v>785.62</v>
      </c>
      <c r="L308" s="149">
        <v>785.62</v>
      </c>
      <c r="M308" s="149"/>
    </row>
    <row r="309" spans="1:13" ht="12.75" customHeight="1">
      <c r="A309" s="147">
        <f t="shared" si="38"/>
        <v>286</v>
      </c>
      <c r="B309" s="15" t="s">
        <v>622</v>
      </c>
      <c r="C309" s="15" t="s">
        <v>664</v>
      </c>
      <c r="D309" s="15" t="s">
        <v>624</v>
      </c>
      <c r="E309" s="15" t="s">
        <v>625</v>
      </c>
      <c r="F309" s="15" t="s">
        <v>626</v>
      </c>
      <c r="G309" s="15" t="s">
        <v>627</v>
      </c>
      <c r="H309" s="15" t="s">
        <v>426</v>
      </c>
      <c r="I309" s="15" t="s">
        <v>575</v>
      </c>
      <c r="J309" s="148">
        <v>44650</v>
      </c>
      <c r="K309" s="149">
        <v>785.62</v>
      </c>
      <c r="L309" s="149">
        <v>785.62</v>
      </c>
      <c r="M309" s="149"/>
    </row>
    <row r="310" spans="1:13" ht="12.75" customHeight="1">
      <c r="A310" s="147">
        <f t="shared" si="38"/>
        <v>287</v>
      </c>
      <c r="B310" s="15" t="s">
        <v>622</v>
      </c>
      <c r="C310" s="15" t="s">
        <v>665</v>
      </c>
      <c r="D310" s="15" t="s">
        <v>624</v>
      </c>
      <c r="E310" s="15" t="s">
        <v>625</v>
      </c>
      <c r="F310" s="15" t="s">
        <v>626</v>
      </c>
      <c r="G310" s="15" t="s">
        <v>627</v>
      </c>
      <c r="H310" s="15" t="s">
        <v>426</v>
      </c>
      <c r="I310" s="15" t="s">
        <v>575</v>
      </c>
      <c r="J310" s="148">
        <v>44650</v>
      </c>
      <c r="K310" s="149">
        <v>785.62</v>
      </c>
      <c r="L310" s="149">
        <v>785.62</v>
      </c>
      <c r="M310" s="149"/>
    </row>
    <row r="311" spans="1:13" ht="12.75" customHeight="1">
      <c r="A311" s="147">
        <f t="shared" si="38"/>
        <v>288</v>
      </c>
      <c r="B311" s="15" t="s">
        <v>622</v>
      </c>
      <c r="C311" s="15" t="s">
        <v>666</v>
      </c>
      <c r="D311" s="15" t="s">
        <v>624</v>
      </c>
      <c r="E311" s="15" t="s">
        <v>625</v>
      </c>
      <c r="F311" s="15" t="s">
        <v>626</v>
      </c>
      <c r="G311" s="15" t="s">
        <v>627</v>
      </c>
      <c r="H311" s="15" t="s">
        <v>426</v>
      </c>
      <c r="I311" s="15" t="s">
        <v>575</v>
      </c>
      <c r="J311" s="148">
        <v>44650</v>
      </c>
      <c r="K311" s="149">
        <v>785.62</v>
      </c>
      <c r="L311" s="149">
        <v>785.62</v>
      </c>
      <c r="M311" s="149"/>
    </row>
    <row r="312" spans="1:13" ht="12.75" customHeight="1">
      <c r="A312" s="147">
        <f t="shared" si="38"/>
        <v>289</v>
      </c>
      <c r="B312" s="15" t="s">
        <v>622</v>
      </c>
      <c r="C312" s="15" t="s">
        <v>667</v>
      </c>
      <c r="D312" s="15" t="s">
        <v>624</v>
      </c>
      <c r="E312" s="15" t="s">
        <v>625</v>
      </c>
      <c r="F312" s="15" t="s">
        <v>626</v>
      </c>
      <c r="G312" s="15" t="s">
        <v>627</v>
      </c>
      <c r="H312" s="15" t="s">
        <v>426</v>
      </c>
      <c r="I312" s="15" t="s">
        <v>575</v>
      </c>
      <c r="J312" s="148">
        <v>44650</v>
      </c>
      <c r="K312" s="149">
        <v>785.62</v>
      </c>
      <c r="L312" s="149">
        <v>785.62</v>
      </c>
      <c r="M312" s="149"/>
    </row>
    <row r="313" spans="1:13" ht="12.75" customHeight="1">
      <c r="A313" s="147">
        <f t="shared" si="38"/>
        <v>290</v>
      </c>
      <c r="B313" s="15" t="s">
        <v>622</v>
      </c>
      <c r="C313" s="15" t="s">
        <v>668</v>
      </c>
      <c r="D313" s="15" t="s">
        <v>624</v>
      </c>
      <c r="E313" s="15" t="s">
        <v>625</v>
      </c>
      <c r="F313" s="15" t="s">
        <v>626</v>
      </c>
      <c r="G313" s="15" t="s">
        <v>627</v>
      </c>
      <c r="H313" s="15" t="s">
        <v>426</v>
      </c>
      <c r="I313" s="15" t="s">
        <v>575</v>
      </c>
      <c r="J313" s="148">
        <v>44650</v>
      </c>
      <c r="K313" s="149">
        <v>785.62</v>
      </c>
      <c r="L313" s="149">
        <v>785.62</v>
      </c>
      <c r="M313" s="149"/>
    </row>
    <row r="314" spans="1:13" ht="12.75" customHeight="1">
      <c r="A314" s="147">
        <f t="shared" si="38"/>
        <v>291</v>
      </c>
      <c r="B314" s="15" t="s">
        <v>622</v>
      </c>
      <c r="C314" s="15" t="s">
        <v>669</v>
      </c>
      <c r="D314" s="15" t="s">
        <v>624</v>
      </c>
      <c r="E314" s="15" t="s">
        <v>625</v>
      </c>
      <c r="F314" s="15" t="s">
        <v>626</v>
      </c>
      <c r="G314" s="15" t="s">
        <v>627</v>
      </c>
      <c r="H314" s="15" t="s">
        <v>426</v>
      </c>
      <c r="I314" s="15" t="s">
        <v>575</v>
      </c>
      <c r="J314" s="148">
        <v>44650</v>
      </c>
      <c r="K314" s="149">
        <v>785.62</v>
      </c>
      <c r="L314" s="149">
        <v>785.62</v>
      </c>
      <c r="M314" s="149"/>
    </row>
    <row r="315" spans="1:13" ht="12.75" customHeight="1">
      <c r="A315" s="147">
        <f t="shared" si="38"/>
        <v>292</v>
      </c>
      <c r="B315" s="15" t="s">
        <v>622</v>
      </c>
      <c r="C315" s="15" t="s">
        <v>670</v>
      </c>
      <c r="D315" s="15" t="s">
        <v>624</v>
      </c>
      <c r="E315" s="15" t="s">
        <v>625</v>
      </c>
      <c r="F315" s="15" t="s">
        <v>626</v>
      </c>
      <c r="G315" s="15" t="s">
        <v>627</v>
      </c>
      <c r="H315" s="15" t="s">
        <v>426</v>
      </c>
      <c r="I315" s="15" t="s">
        <v>575</v>
      </c>
      <c r="J315" s="148">
        <v>44650</v>
      </c>
      <c r="K315" s="149">
        <v>785.62</v>
      </c>
      <c r="L315" s="149">
        <v>785.62</v>
      </c>
      <c r="M315" s="149"/>
    </row>
    <row r="316" spans="1:13" ht="12.75" customHeight="1">
      <c r="A316" s="147">
        <f t="shared" si="38"/>
        <v>293</v>
      </c>
      <c r="B316" s="15" t="s">
        <v>622</v>
      </c>
      <c r="C316" s="15" t="s">
        <v>671</v>
      </c>
      <c r="D316" s="15" t="s">
        <v>624</v>
      </c>
      <c r="E316" s="15" t="s">
        <v>625</v>
      </c>
      <c r="F316" s="15" t="s">
        <v>626</v>
      </c>
      <c r="G316" s="15" t="s">
        <v>627</v>
      </c>
      <c r="H316" s="15" t="s">
        <v>426</v>
      </c>
      <c r="I316" s="15" t="s">
        <v>575</v>
      </c>
      <c r="J316" s="148">
        <v>44650</v>
      </c>
      <c r="K316" s="149">
        <v>785.62</v>
      </c>
      <c r="L316" s="149">
        <v>785.62</v>
      </c>
      <c r="M316" s="149"/>
    </row>
    <row r="317" spans="1:13" ht="12.75" customHeight="1">
      <c r="A317" s="147">
        <f t="shared" si="38"/>
        <v>294</v>
      </c>
      <c r="B317" s="15" t="s">
        <v>622</v>
      </c>
      <c r="C317" s="15" t="s">
        <v>672</v>
      </c>
      <c r="D317" s="15" t="s">
        <v>624</v>
      </c>
      <c r="E317" s="15" t="s">
        <v>625</v>
      </c>
      <c r="F317" s="15" t="s">
        <v>626</v>
      </c>
      <c r="G317" s="15" t="s">
        <v>627</v>
      </c>
      <c r="H317" s="15" t="s">
        <v>426</v>
      </c>
      <c r="I317" s="15" t="s">
        <v>575</v>
      </c>
      <c r="J317" s="148">
        <v>44650</v>
      </c>
      <c r="K317" s="149">
        <v>785.62</v>
      </c>
      <c r="L317" s="149">
        <v>785.62</v>
      </c>
      <c r="M317" s="149"/>
    </row>
    <row r="318" spans="1:13" ht="12.75" customHeight="1">
      <c r="A318" s="147">
        <f t="shared" si="38"/>
        <v>295</v>
      </c>
      <c r="B318" s="15" t="s">
        <v>622</v>
      </c>
      <c r="C318" s="15" t="s">
        <v>673</v>
      </c>
      <c r="D318" s="15" t="s">
        <v>624</v>
      </c>
      <c r="E318" s="15" t="s">
        <v>625</v>
      </c>
      <c r="F318" s="15" t="s">
        <v>626</v>
      </c>
      <c r="G318" s="15" t="s">
        <v>627</v>
      </c>
      <c r="H318" s="15" t="s">
        <v>426</v>
      </c>
      <c r="I318" s="15" t="s">
        <v>575</v>
      </c>
      <c r="J318" s="148">
        <v>44650</v>
      </c>
      <c r="K318" s="149">
        <v>785.62</v>
      </c>
      <c r="L318" s="149">
        <v>785.62</v>
      </c>
      <c r="M318" s="149"/>
    </row>
    <row r="319" spans="1:13" ht="12.75" customHeight="1">
      <c r="A319" s="147">
        <f t="shared" si="38"/>
        <v>296</v>
      </c>
      <c r="B319" s="15" t="s">
        <v>622</v>
      </c>
      <c r="C319" s="15" t="s">
        <v>674</v>
      </c>
      <c r="D319" s="15" t="s">
        <v>624</v>
      </c>
      <c r="E319" s="15" t="s">
        <v>625</v>
      </c>
      <c r="F319" s="15" t="s">
        <v>626</v>
      </c>
      <c r="G319" s="15" t="s">
        <v>627</v>
      </c>
      <c r="H319" s="15" t="s">
        <v>426</v>
      </c>
      <c r="I319" s="15" t="s">
        <v>575</v>
      </c>
      <c r="J319" s="148">
        <v>44650</v>
      </c>
      <c r="K319" s="149">
        <v>785.62</v>
      </c>
      <c r="L319" s="149">
        <v>785.62</v>
      </c>
      <c r="M319" s="149"/>
    </row>
    <row r="320" spans="1:13" ht="12.75" customHeight="1">
      <c r="A320" s="147">
        <f t="shared" si="38"/>
        <v>297</v>
      </c>
      <c r="B320" s="15" t="s">
        <v>622</v>
      </c>
      <c r="C320" s="15" t="s">
        <v>675</v>
      </c>
      <c r="D320" s="15" t="s">
        <v>624</v>
      </c>
      <c r="E320" s="15" t="s">
        <v>625</v>
      </c>
      <c r="F320" s="15" t="s">
        <v>626</v>
      </c>
      <c r="G320" s="15" t="s">
        <v>627</v>
      </c>
      <c r="H320" s="15" t="s">
        <v>426</v>
      </c>
      <c r="I320" s="15" t="s">
        <v>575</v>
      </c>
      <c r="J320" s="148">
        <v>44650</v>
      </c>
      <c r="K320" s="149">
        <v>785.62</v>
      </c>
      <c r="L320" s="149">
        <v>785.62</v>
      </c>
      <c r="M320" s="149"/>
    </row>
    <row r="321" spans="1:13" ht="12.75" customHeight="1">
      <c r="A321" s="147">
        <f t="shared" si="38"/>
        <v>298</v>
      </c>
      <c r="B321" s="15" t="s">
        <v>622</v>
      </c>
      <c r="C321" s="15" t="s">
        <v>676</v>
      </c>
      <c r="D321" s="15" t="s">
        <v>624</v>
      </c>
      <c r="E321" s="15" t="s">
        <v>625</v>
      </c>
      <c r="F321" s="15" t="s">
        <v>626</v>
      </c>
      <c r="G321" s="15" t="s">
        <v>627</v>
      </c>
      <c r="H321" s="15" t="s">
        <v>426</v>
      </c>
      <c r="I321" s="15" t="s">
        <v>575</v>
      </c>
      <c r="J321" s="148">
        <v>44650</v>
      </c>
      <c r="K321" s="149">
        <v>785.62</v>
      </c>
      <c r="L321" s="149">
        <v>785.62</v>
      </c>
      <c r="M321" s="149"/>
    </row>
    <row r="322" spans="1:13" ht="12.75" customHeight="1">
      <c r="A322" s="147">
        <f t="shared" si="38"/>
        <v>299</v>
      </c>
      <c r="B322" s="15" t="s">
        <v>622</v>
      </c>
      <c r="C322" s="15" t="s">
        <v>677</v>
      </c>
      <c r="D322" s="15" t="s">
        <v>624</v>
      </c>
      <c r="E322" s="15" t="s">
        <v>625</v>
      </c>
      <c r="F322" s="15" t="s">
        <v>626</v>
      </c>
      <c r="G322" s="15" t="s">
        <v>627</v>
      </c>
      <c r="H322" s="15" t="s">
        <v>426</v>
      </c>
      <c r="I322" s="15" t="s">
        <v>575</v>
      </c>
      <c r="J322" s="148">
        <v>44650</v>
      </c>
      <c r="K322" s="149">
        <v>785.62</v>
      </c>
      <c r="L322" s="149">
        <v>785.62</v>
      </c>
      <c r="M322" s="149"/>
    </row>
    <row r="323" spans="1:13" ht="12.75" customHeight="1">
      <c r="A323" s="147">
        <f t="shared" si="38"/>
        <v>300</v>
      </c>
      <c r="B323" s="15" t="s">
        <v>622</v>
      </c>
      <c r="C323" s="15" t="s">
        <v>678</v>
      </c>
      <c r="D323" s="15" t="s">
        <v>624</v>
      </c>
      <c r="E323" s="15" t="s">
        <v>625</v>
      </c>
      <c r="F323" s="15" t="s">
        <v>626</v>
      </c>
      <c r="G323" s="15" t="s">
        <v>627</v>
      </c>
      <c r="H323" s="15" t="s">
        <v>426</v>
      </c>
      <c r="I323" s="15" t="s">
        <v>575</v>
      </c>
      <c r="J323" s="148">
        <v>44650</v>
      </c>
      <c r="K323" s="149">
        <v>785.62</v>
      </c>
      <c r="L323" s="149">
        <v>785.62</v>
      </c>
      <c r="M323" s="149"/>
    </row>
    <row r="324" spans="1:13" ht="12.75" customHeight="1">
      <c r="A324" s="147">
        <f t="shared" si="38"/>
        <v>301</v>
      </c>
      <c r="B324" s="15" t="s">
        <v>622</v>
      </c>
      <c r="C324" s="15" t="s">
        <v>679</v>
      </c>
      <c r="D324" s="15" t="s">
        <v>624</v>
      </c>
      <c r="E324" s="15" t="s">
        <v>625</v>
      </c>
      <c r="F324" s="15" t="s">
        <v>626</v>
      </c>
      <c r="G324" s="15" t="s">
        <v>627</v>
      </c>
      <c r="H324" s="15" t="s">
        <v>426</v>
      </c>
      <c r="I324" s="15" t="s">
        <v>575</v>
      </c>
      <c r="J324" s="148">
        <v>44650</v>
      </c>
      <c r="K324" s="149">
        <v>785.62</v>
      </c>
      <c r="L324" s="149">
        <v>785.62</v>
      </c>
      <c r="M324" s="149"/>
    </row>
    <row r="325" spans="1:13" ht="12.75" customHeight="1">
      <c r="A325" s="147">
        <f t="shared" si="38"/>
        <v>302</v>
      </c>
      <c r="B325" s="15" t="s">
        <v>622</v>
      </c>
      <c r="C325" s="15" t="s">
        <v>680</v>
      </c>
      <c r="D325" s="15" t="s">
        <v>624</v>
      </c>
      <c r="E325" s="15" t="s">
        <v>625</v>
      </c>
      <c r="F325" s="15" t="s">
        <v>626</v>
      </c>
      <c r="G325" s="15" t="s">
        <v>627</v>
      </c>
      <c r="H325" s="15" t="s">
        <v>426</v>
      </c>
      <c r="I325" s="15" t="s">
        <v>575</v>
      </c>
      <c r="J325" s="148">
        <v>44650</v>
      </c>
      <c r="K325" s="149">
        <v>785.62</v>
      </c>
      <c r="L325" s="149">
        <v>785.62</v>
      </c>
      <c r="M325" s="149"/>
    </row>
    <row r="326" spans="1:13" ht="12.75" customHeight="1">
      <c r="A326" s="147">
        <f t="shared" si="38"/>
        <v>303</v>
      </c>
      <c r="B326" s="15" t="s">
        <v>622</v>
      </c>
      <c r="C326" s="15" t="s">
        <v>681</v>
      </c>
      <c r="D326" s="15" t="s">
        <v>624</v>
      </c>
      <c r="E326" s="15" t="s">
        <v>625</v>
      </c>
      <c r="F326" s="15" t="s">
        <v>626</v>
      </c>
      <c r="G326" s="15" t="s">
        <v>627</v>
      </c>
      <c r="H326" s="15" t="s">
        <v>426</v>
      </c>
      <c r="I326" s="15" t="s">
        <v>575</v>
      </c>
      <c r="J326" s="148">
        <v>44650</v>
      </c>
      <c r="K326" s="149">
        <v>785.62</v>
      </c>
      <c r="L326" s="149">
        <v>785.62</v>
      </c>
      <c r="M326" s="149"/>
    </row>
    <row r="327" spans="1:13" ht="12.75" customHeight="1">
      <c r="A327" s="147">
        <f t="shared" si="38"/>
        <v>304</v>
      </c>
      <c r="B327" s="15" t="s">
        <v>622</v>
      </c>
      <c r="C327" s="15" t="s">
        <v>682</v>
      </c>
      <c r="D327" s="15" t="s">
        <v>624</v>
      </c>
      <c r="E327" s="15" t="s">
        <v>625</v>
      </c>
      <c r="F327" s="15" t="s">
        <v>626</v>
      </c>
      <c r="G327" s="15" t="s">
        <v>627</v>
      </c>
      <c r="H327" s="15" t="s">
        <v>426</v>
      </c>
      <c r="I327" s="15" t="s">
        <v>575</v>
      </c>
      <c r="J327" s="148">
        <v>44650</v>
      </c>
      <c r="K327" s="149">
        <v>785.62</v>
      </c>
      <c r="L327" s="149">
        <v>785.62</v>
      </c>
      <c r="M327" s="149"/>
    </row>
    <row r="328" spans="1:13" ht="12.75" customHeight="1">
      <c r="A328" s="147">
        <f t="shared" si="38"/>
        <v>305</v>
      </c>
      <c r="B328" s="15" t="s">
        <v>622</v>
      </c>
      <c r="C328" s="15" t="s">
        <v>683</v>
      </c>
      <c r="D328" s="15" t="s">
        <v>624</v>
      </c>
      <c r="E328" s="15" t="s">
        <v>625</v>
      </c>
      <c r="F328" s="15" t="s">
        <v>626</v>
      </c>
      <c r="G328" s="15" t="s">
        <v>627</v>
      </c>
      <c r="H328" s="15" t="s">
        <v>426</v>
      </c>
      <c r="I328" s="15" t="s">
        <v>575</v>
      </c>
      <c r="J328" s="148">
        <v>44650</v>
      </c>
      <c r="K328" s="149">
        <v>785.62</v>
      </c>
      <c r="L328" s="149">
        <v>785.62</v>
      </c>
      <c r="M328" s="149"/>
    </row>
    <row r="329" spans="1:13" ht="12.75" customHeight="1">
      <c r="A329" s="147">
        <f t="shared" si="38"/>
        <v>306</v>
      </c>
      <c r="B329" s="15" t="s">
        <v>622</v>
      </c>
      <c r="C329" s="15" t="s">
        <v>684</v>
      </c>
      <c r="D329" s="15" t="s">
        <v>624</v>
      </c>
      <c r="E329" s="15" t="s">
        <v>625</v>
      </c>
      <c r="F329" s="15" t="s">
        <v>626</v>
      </c>
      <c r="G329" s="15" t="s">
        <v>627</v>
      </c>
      <c r="H329" s="15" t="s">
        <v>426</v>
      </c>
      <c r="I329" s="15" t="s">
        <v>575</v>
      </c>
      <c r="J329" s="148">
        <v>44650</v>
      </c>
      <c r="K329" s="149">
        <v>785.62</v>
      </c>
      <c r="L329" s="149">
        <v>785.62</v>
      </c>
      <c r="M329" s="149"/>
    </row>
    <row r="330" spans="1:13" ht="12.75" customHeight="1">
      <c r="A330" s="147">
        <f t="shared" si="38"/>
        <v>307</v>
      </c>
      <c r="B330" s="15" t="s">
        <v>622</v>
      </c>
      <c r="C330" s="15" t="s">
        <v>685</v>
      </c>
      <c r="D330" s="15" t="s">
        <v>624</v>
      </c>
      <c r="E330" s="15" t="s">
        <v>625</v>
      </c>
      <c r="F330" s="15" t="s">
        <v>626</v>
      </c>
      <c r="G330" s="15" t="s">
        <v>627</v>
      </c>
      <c r="H330" s="15" t="s">
        <v>426</v>
      </c>
      <c r="I330" s="15" t="s">
        <v>575</v>
      </c>
      <c r="J330" s="148">
        <v>44650</v>
      </c>
      <c r="K330" s="149">
        <v>785.62</v>
      </c>
      <c r="L330" s="149">
        <v>785.62</v>
      </c>
      <c r="M330" s="149"/>
    </row>
    <row r="331" spans="1:13" ht="12.75" customHeight="1">
      <c r="A331" s="147">
        <f t="shared" si="38"/>
        <v>308</v>
      </c>
      <c r="B331" s="15" t="s">
        <v>622</v>
      </c>
      <c r="C331" s="15" t="s">
        <v>686</v>
      </c>
      <c r="D331" s="15" t="s">
        <v>624</v>
      </c>
      <c r="E331" s="15" t="s">
        <v>625</v>
      </c>
      <c r="F331" s="15" t="s">
        <v>626</v>
      </c>
      <c r="G331" s="15" t="s">
        <v>627</v>
      </c>
      <c r="H331" s="15" t="s">
        <v>426</v>
      </c>
      <c r="I331" s="15" t="s">
        <v>575</v>
      </c>
      <c r="J331" s="148">
        <v>44650</v>
      </c>
      <c r="K331" s="149">
        <v>785.62</v>
      </c>
      <c r="L331" s="149">
        <v>785.62</v>
      </c>
      <c r="M331" s="149"/>
    </row>
    <row r="332" spans="1:13" ht="12.75" customHeight="1">
      <c r="A332" s="147">
        <f t="shared" si="38"/>
        <v>309</v>
      </c>
      <c r="B332" s="15" t="s">
        <v>622</v>
      </c>
      <c r="C332" s="15" t="s">
        <v>687</v>
      </c>
      <c r="D332" s="15" t="s">
        <v>624</v>
      </c>
      <c r="E332" s="15" t="s">
        <v>625</v>
      </c>
      <c r="F332" s="15" t="s">
        <v>626</v>
      </c>
      <c r="G332" s="15" t="s">
        <v>627</v>
      </c>
      <c r="H332" s="15" t="s">
        <v>426</v>
      </c>
      <c r="I332" s="15" t="s">
        <v>575</v>
      </c>
      <c r="J332" s="148">
        <v>44650</v>
      </c>
      <c r="K332" s="149">
        <v>785.62</v>
      </c>
      <c r="L332" s="149">
        <v>785.62</v>
      </c>
      <c r="M332" s="149"/>
    </row>
    <row r="333" spans="1:13" ht="12.75" customHeight="1">
      <c r="A333" s="147">
        <f t="shared" si="38"/>
        <v>310</v>
      </c>
      <c r="B333" s="15" t="s">
        <v>622</v>
      </c>
      <c r="C333" s="15" t="s">
        <v>688</v>
      </c>
      <c r="D333" s="15" t="s">
        <v>624</v>
      </c>
      <c r="E333" s="15" t="s">
        <v>625</v>
      </c>
      <c r="F333" s="15" t="s">
        <v>626</v>
      </c>
      <c r="G333" s="15" t="s">
        <v>627</v>
      </c>
      <c r="H333" s="15" t="s">
        <v>426</v>
      </c>
      <c r="I333" s="15" t="s">
        <v>575</v>
      </c>
      <c r="J333" s="148">
        <v>44650</v>
      </c>
      <c r="K333" s="149">
        <v>785.62</v>
      </c>
      <c r="L333" s="149">
        <v>785.62</v>
      </c>
      <c r="M333" s="149"/>
    </row>
    <row r="334" spans="1:13" ht="12.75" customHeight="1">
      <c r="A334" s="147">
        <f t="shared" si="38"/>
        <v>311</v>
      </c>
      <c r="B334" s="15" t="s">
        <v>622</v>
      </c>
      <c r="C334" s="15" t="s">
        <v>689</v>
      </c>
      <c r="D334" s="15" t="s">
        <v>624</v>
      </c>
      <c r="E334" s="15" t="s">
        <v>625</v>
      </c>
      <c r="F334" s="15" t="s">
        <v>626</v>
      </c>
      <c r="G334" s="15" t="s">
        <v>627</v>
      </c>
      <c r="H334" s="15" t="s">
        <v>426</v>
      </c>
      <c r="I334" s="15" t="s">
        <v>575</v>
      </c>
      <c r="J334" s="148">
        <v>44650</v>
      </c>
      <c r="K334" s="149">
        <v>785.62</v>
      </c>
      <c r="L334" s="149">
        <v>785.62</v>
      </c>
      <c r="M334" s="149"/>
    </row>
    <row r="335" spans="1:13" ht="12.75" customHeight="1">
      <c r="A335" s="147">
        <f t="shared" si="38"/>
        <v>312</v>
      </c>
      <c r="B335" s="15" t="s">
        <v>622</v>
      </c>
      <c r="C335" s="15" t="s">
        <v>690</v>
      </c>
      <c r="D335" s="15" t="s">
        <v>624</v>
      </c>
      <c r="E335" s="15" t="s">
        <v>625</v>
      </c>
      <c r="F335" s="15" t="s">
        <v>626</v>
      </c>
      <c r="G335" s="15" t="s">
        <v>627</v>
      </c>
      <c r="H335" s="15" t="s">
        <v>426</v>
      </c>
      <c r="I335" s="15" t="s">
        <v>575</v>
      </c>
      <c r="J335" s="148">
        <v>44650</v>
      </c>
      <c r="K335" s="149">
        <v>785.62</v>
      </c>
      <c r="L335" s="149">
        <v>785.62</v>
      </c>
      <c r="M335" s="149"/>
    </row>
    <row r="336" spans="1:13" ht="12.75" customHeight="1">
      <c r="A336" s="147">
        <f t="shared" si="38"/>
        <v>313</v>
      </c>
      <c r="B336" s="15" t="s">
        <v>622</v>
      </c>
      <c r="C336" s="15" t="s">
        <v>691</v>
      </c>
      <c r="D336" s="15" t="s">
        <v>624</v>
      </c>
      <c r="E336" s="15" t="s">
        <v>625</v>
      </c>
      <c r="F336" s="15" t="s">
        <v>626</v>
      </c>
      <c r="G336" s="15" t="s">
        <v>627</v>
      </c>
      <c r="H336" s="15" t="s">
        <v>426</v>
      </c>
      <c r="I336" s="15" t="s">
        <v>575</v>
      </c>
      <c r="J336" s="148">
        <v>44650</v>
      </c>
      <c r="K336" s="149">
        <v>785.62</v>
      </c>
      <c r="L336" s="149">
        <v>785.62</v>
      </c>
      <c r="M336" s="149"/>
    </row>
    <row r="337" spans="1:13" ht="12.75" customHeight="1">
      <c r="A337" s="147">
        <f t="shared" si="38"/>
        <v>314</v>
      </c>
      <c r="B337" s="15" t="s">
        <v>622</v>
      </c>
      <c r="C337" s="15" t="s">
        <v>692</v>
      </c>
      <c r="D337" s="15" t="s">
        <v>624</v>
      </c>
      <c r="E337" s="15" t="s">
        <v>625</v>
      </c>
      <c r="F337" s="15" t="s">
        <v>626</v>
      </c>
      <c r="G337" s="15" t="s">
        <v>627</v>
      </c>
      <c r="H337" s="15" t="s">
        <v>426</v>
      </c>
      <c r="I337" s="15" t="s">
        <v>575</v>
      </c>
      <c r="J337" s="148">
        <v>44650</v>
      </c>
      <c r="K337" s="149">
        <v>785.62</v>
      </c>
      <c r="L337" s="149">
        <v>785.62</v>
      </c>
      <c r="M337" s="149"/>
    </row>
    <row r="338" spans="1:13" ht="12.75" customHeight="1">
      <c r="A338" s="147">
        <f t="shared" si="38"/>
        <v>315</v>
      </c>
      <c r="B338" s="15" t="s">
        <v>622</v>
      </c>
      <c r="C338" s="15" t="s">
        <v>693</v>
      </c>
      <c r="D338" s="15" t="s">
        <v>624</v>
      </c>
      <c r="E338" s="15" t="s">
        <v>625</v>
      </c>
      <c r="F338" s="15" t="s">
        <v>626</v>
      </c>
      <c r="G338" s="15" t="s">
        <v>627</v>
      </c>
      <c r="H338" s="15" t="s">
        <v>426</v>
      </c>
      <c r="I338" s="15" t="s">
        <v>575</v>
      </c>
      <c r="J338" s="148">
        <v>44650</v>
      </c>
      <c r="K338" s="149">
        <v>785.62</v>
      </c>
      <c r="L338" s="149">
        <v>785.62</v>
      </c>
      <c r="M338" s="149"/>
    </row>
    <row r="339" spans="1:13" ht="12.75" customHeight="1">
      <c r="A339" s="147">
        <f t="shared" si="38"/>
        <v>316</v>
      </c>
      <c r="B339" s="15" t="s">
        <v>622</v>
      </c>
      <c r="C339" s="15" t="s">
        <v>694</v>
      </c>
      <c r="D339" s="15" t="s">
        <v>624</v>
      </c>
      <c r="E339" s="15" t="s">
        <v>625</v>
      </c>
      <c r="F339" s="15" t="s">
        <v>626</v>
      </c>
      <c r="G339" s="15" t="s">
        <v>627</v>
      </c>
      <c r="H339" s="15" t="s">
        <v>426</v>
      </c>
      <c r="I339" s="15" t="s">
        <v>575</v>
      </c>
      <c r="J339" s="148">
        <v>44650</v>
      </c>
      <c r="K339" s="149">
        <v>785.62</v>
      </c>
      <c r="L339" s="149">
        <v>785.62</v>
      </c>
      <c r="M339" s="149"/>
    </row>
    <row r="340" spans="1:13" ht="12.75" customHeight="1">
      <c r="A340" s="147">
        <f t="shared" si="38"/>
        <v>317</v>
      </c>
      <c r="B340" s="15" t="s">
        <v>622</v>
      </c>
      <c r="C340" s="15" t="s">
        <v>695</v>
      </c>
      <c r="D340" s="15" t="s">
        <v>624</v>
      </c>
      <c r="E340" s="15" t="s">
        <v>625</v>
      </c>
      <c r="F340" s="15" t="s">
        <v>626</v>
      </c>
      <c r="G340" s="15" t="s">
        <v>627</v>
      </c>
      <c r="H340" s="15" t="s">
        <v>426</v>
      </c>
      <c r="I340" s="15" t="s">
        <v>575</v>
      </c>
      <c r="J340" s="148">
        <v>44650</v>
      </c>
      <c r="K340" s="149">
        <v>785.62</v>
      </c>
      <c r="L340" s="149">
        <v>785.62</v>
      </c>
      <c r="M340" s="149"/>
    </row>
    <row r="341" spans="1:13" ht="12.75" customHeight="1">
      <c r="A341" s="147">
        <f t="shared" si="38"/>
        <v>318</v>
      </c>
      <c r="B341" s="15" t="s">
        <v>622</v>
      </c>
      <c r="C341" s="15" t="s">
        <v>696</v>
      </c>
      <c r="D341" s="15" t="s">
        <v>624</v>
      </c>
      <c r="E341" s="15" t="s">
        <v>625</v>
      </c>
      <c r="F341" s="15" t="s">
        <v>626</v>
      </c>
      <c r="G341" s="15" t="s">
        <v>627</v>
      </c>
      <c r="H341" s="15" t="s">
        <v>426</v>
      </c>
      <c r="I341" s="15" t="s">
        <v>575</v>
      </c>
      <c r="J341" s="148">
        <v>44650</v>
      </c>
      <c r="K341" s="149">
        <v>785.62</v>
      </c>
      <c r="L341" s="149">
        <v>785.62</v>
      </c>
      <c r="M341" s="149"/>
    </row>
    <row r="342" spans="1:13" ht="12.75" customHeight="1">
      <c r="A342" s="147">
        <f t="shared" si="38"/>
        <v>319</v>
      </c>
      <c r="B342" s="15" t="s">
        <v>622</v>
      </c>
      <c r="C342" s="15" t="s">
        <v>697</v>
      </c>
      <c r="D342" s="15" t="s">
        <v>624</v>
      </c>
      <c r="E342" s="15" t="s">
        <v>625</v>
      </c>
      <c r="F342" s="15" t="s">
        <v>626</v>
      </c>
      <c r="G342" s="15" t="s">
        <v>627</v>
      </c>
      <c r="H342" s="15" t="s">
        <v>426</v>
      </c>
      <c r="I342" s="15" t="s">
        <v>575</v>
      </c>
      <c r="J342" s="148">
        <v>44650</v>
      </c>
      <c r="K342" s="149">
        <v>785.62</v>
      </c>
      <c r="L342" s="149">
        <v>785.62</v>
      </c>
      <c r="M342" s="149"/>
    </row>
    <row r="343" spans="1:13" ht="12.75" customHeight="1">
      <c r="A343" s="147">
        <f t="shared" si="38"/>
        <v>320</v>
      </c>
      <c r="B343" s="15" t="s">
        <v>622</v>
      </c>
      <c r="C343" s="15" t="s">
        <v>698</v>
      </c>
      <c r="D343" s="15" t="s">
        <v>624</v>
      </c>
      <c r="E343" s="15" t="s">
        <v>625</v>
      </c>
      <c r="F343" s="15" t="s">
        <v>626</v>
      </c>
      <c r="G343" s="15" t="s">
        <v>627</v>
      </c>
      <c r="H343" s="15" t="s">
        <v>426</v>
      </c>
      <c r="I343" s="15" t="s">
        <v>575</v>
      </c>
      <c r="J343" s="148">
        <v>44650</v>
      </c>
      <c r="K343" s="149">
        <v>785.62</v>
      </c>
      <c r="L343" s="149">
        <v>785.62</v>
      </c>
      <c r="M343" s="149"/>
    </row>
    <row r="344" spans="1:13" ht="12.75" customHeight="1">
      <c r="A344" s="147">
        <f t="shared" si="38"/>
        <v>321</v>
      </c>
      <c r="B344" s="15" t="s">
        <v>622</v>
      </c>
      <c r="C344" s="15" t="s">
        <v>699</v>
      </c>
      <c r="D344" s="15" t="s">
        <v>624</v>
      </c>
      <c r="E344" s="15" t="s">
        <v>625</v>
      </c>
      <c r="F344" s="15" t="s">
        <v>626</v>
      </c>
      <c r="G344" s="15" t="s">
        <v>627</v>
      </c>
      <c r="H344" s="15" t="s">
        <v>426</v>
      </c>
      <c r="I344" s="15" t="s">
        <v>575</v>
      </c>
      <c r="J344" s="148">
        <v>44650</v>
      </c>
      <c r="K344" s="149">
        <v>785.62</v>
      </c>
      <c r="L344" s="149">
        <v>785.62</v>
      </c>
      <c r="M344" s="149"/>
    </row>
    <row r="345" spans="1:13" ht="12.75" customHeight="1">
      <c r="A345" s="147">
        <f t="shared" si="38"/>
        <v>322</v>
      </c>
      <c r="B345" s="15" t="s">
        <v>622</v>
      </c>
      <c r="C345" s="15" t="s">
        <v>700</v>
      </c>
      <c r="D345" s="15" t="s">
        <v>624</v>
      </c>
      <c r="E345" s="15" t="s">
        <v>625</v>
      </c>
      <c r="F345" s="15" t="s">
        <v>626</v>
      </c>
      <c r="G345" s="15" t="s">
        <v>627</v>
      </c>
      <c r="H345" s="15" t="s">
        <v>426</v>
      </c>
      <c r="I345" s="15" t="s">
        <v>575</v>
      </c>
      <c r="J345" s="148">
        <v>44650</v>
      </c>
      <c r="K345" s="149">
        <v>785.62</v>
      </c>
      <c r="L345" s="149">
        <v>785.62</v>
      </c>
      <c r="M345" s="149"/>
    </row>
    <row r="346" spans="1:13" ht="12.75" customHeight="1">
      <c r="A346" s="147">
        <f t="shared" si="38"/>
        <v>323</v>
      </c>
      <c r="B346" s="15" t="s">
        <v>622</v>
      </c>
      <c r="C346" s="15" t="s">
        <v>701</v>
      </c>
      <c r="D346" s="15" t="s">
        <v>624</v>
      </c>
      <c r="E346" s="15" t="s">
        <v>625</v>
      </c>
      <c r="F346" s="15" t="s">
        <v>626</v>
      </c>
      <c r="G346" s="15" t="s">
        <v>627</v>
      </c>
      <c r="H346" s="15" t="s">
        <v>426</v>
      </c>
      <c r="I346" s="15" t="s">
        <v>575</v>
      </c>
      <c r="J346" s="148">
        <v>44650</v>
      </c>
      <c r="K346" s="149">
        <v>785.62</v>
      </c>
      <c r="L346" s="149">
        <v>785.62</v>
      </c>
      <c r="M346" s="149"/>
    </row>
    <row r="347" spans="1:13" ht="12.75" customHeight="1">
      <c r="A347" s="147">
        <f t="shared" si="38"/>
        <v>324</v>
      </c>
      <c r="B347" s="15" t="s">
        <v>622</v>
      </c>
      <c r="C347" s="15" t="s">
        <v>702</v>
      </c>
      <c r="D347" s="15" t="s">
        <v>624</v>
      </c>
      <c r="E347" s="15" t="s">
        <v>625</v>
      </c>
      <c r="F347" s="15" t="s">
        <v>626</v>
      </c>
      <c r="G347" s="15" t="s">
        <v>627</v>
      </c>
      <c r="H347" s="15" t="s">
        <v>426</v>
      </c>
      <c r="I347" s="15" t="s">
        <v>575</v>
      </c>
      <c r="J347" s="148">
        <v>44650</v>
      </c>
      <c r="K347" s="149">
        <v>785.62</v>
      </c>
      <c r="L347" s="149">
        <v>785.62</v>
      </c>
      <c r="M347" s="149"/>
    </row>
    <row r="348" spans="1:13" ht="12.75" customHeight="1">
      <c r="A348" s="147">
        <f t="shared" si="38"/>
        <v>325</v>
      </c>
      <c r="B348" s="15" t="s">
        <v>622</v>
      </c>
      <c r="C348" s="15" t="s">
        <v>703</v>
      </c>
      <c r="D348" s="15" t="s">
        <v>624</v>
      </c>
      <c r="E348" s="15" t="s">
        <v>625</v>
      </c>
      <c r="F348" s="15" t="s">
        <v>626</v>
      </c>
      <c r="G348" s="15" t="s">
        <v>627</v>
      </c>
      <c r="H348" s="15" t="s">
        <v>426</v>
      </c>
      <c r="I348" s="15" t="s">
        <v>575</v>
      </c>
      <c r="J348" s="148">
        <v>44650</v>
      </c>
      <c r="K348" s="149">
        <v>785.62</v>
      </c>
      <c r="L348" s="149">
        <v>785.62</v>
      </c>
      <c r="M348" s="149"/>
    </row>
    <row r="349" spans="1:13" ht="12.75" customHeight="1">
      <c r="A349" s="147">
        <f t="shared" si="38"/>
        <v>326</v>
      </c>
      <c r="B349" s="15" t="s">
        <v>622</v>
      </c>
      <c r="C349" s="15" t="s">
        <v>704</v>
      </c>
      <c r="D349" s="15" t="s">
        <v>624</v>
      </c>
      <c r="E349" s="15" t="s">
        <v>625</v>
      </c>
      <c r="F349" s="15" t="s">
        <v>626</v>
      </c>
      <c r="G349" s="15" t="s">
        <v>627</v>
      </c>
      <c r="H349" s="15" t="s">
        <v>426</v>
      </c>
      <c r="I349" s="15" t="s">
        <v>575</v>
      </c>
      <c r="J349" s="148">
        <v>44650</v>
      </c>
      <c r="K349" s="149">
        <v>785.62</v>
      </c>
      <c r="L349" s="149">
        <v>785.62</v>
      </c>
      <c r="M349" s="149"/>
    </row>
    <row r="350" spans="1:13" ht="12.75" customHeight="1">
      <c r="A350" s="147">
        <f t="shared" si="38"/>
        <v>327</v>
      </c>
      <c r="B350" s="15" t="s">
        <v>622</v>
      </c>
      <c r="C350" s="15" t="s">
        <v>705</v>
      </c>
      <c r="D350" s="15" t="s">
        <v>624</v>
      </c>
      <c r="E350" s="15" t="s">
        <v>625</v>
      </c>
      <c r="F350" s="15" t="s">
        <v>626</v>
      </c>
      <c r="G350" s="15" t="s">
        <v>627</v>
      </c>
      <c r="H350" s="15" t="s">
        <v>426</v>
      </c>
      <c r="I350" s="15" t="s">
        <v>575</v>
      </c>
      <c r="J350" s="148">
        <v>44650</v>
      </c>
      <c r="K350" s="149">
        <v>785.62</v>
      </c>
      <c r="L350" s="149">
        <v>785.62</v>
      </c>
      <c r="M350" s="149"/>
    </row>
    <row r="351" spans="1:13" ht="12.75" customHeight="1">
      <c r="A351" s="147">
        <f t="shared" si="38"/>
        <v>328</v>
      </c>
      <c r="B351" s="15" t="s">
        <v>622</v>
      </c>
      <c r="C351" s="15" t="s">
        <v>706</v>
      </c>
      <c r="D351" s="15" t="s">
        <v>624</v>
      </c>
      <c r="E351" s="15" t="s">
        <v>625</v>
      </c>
      <c r="F351" s="15" t="s">
        <v>626</v>
      </c>
      <c r="G351" s="15" t="s">
        <v>627</v>
      </c>
      <c r="H351" s="15" t="s">
        <v>426</v>
      </c>
      <c r="I351" s="15" t="s">
        <v>575</v>
      </c>
      <c r="J351" s="148">
        <v>44650</v>
      </c>
      <c r="K351" s="149">
        <v>785.62</v>
      </c>
      <c r="L351" s="149">
        <v>785.62</v>
      </c>
      <c r="M351" s="149"/>
    </row>
    <row r="352" spans="1:13" ht="12.75" customHeight="1">
      <c r="A352" s="147">
        <f t="shared" si="38"/>
        <v>329</v>
      </c>
      <c r="B352" s="15" t="s">
        <v>622</v>
      </c>
      <c r="C352" s="15" t="s">
        <v>707</v>
      </c>
      <c r="D352" s="15" t="s">
        <v>624</v>
      </c>
      <c r="E352" s="15" t="s">
        <v>625</v>
      </c>
      <c r="F352" s="15" t="s">
        <v>626</v>
      </c>
      <c r="G352" s="15" t="s">
        <v>627</v>
      </c>
      <c r="H352" s="15" t="s">
        <v>426</v>
      </c>
      <c r="I352" s="15" t="s">
        <v>575</v>
      </c>
      <c r="J352" s="148">
        <v>44650</v>
      </c>
      <c r="K352" s="149">
        <v>785.62</v>
      </c>
      <c r="L352" s="149">
        <v>785.62</v>
      </c>
      <c r="M352" s="149"/>
    </row>
    <row r="353" spans="1:13" ht="12.75" customHeight="1">
      <c r="A353" s="147">
        <f t="shared" si="38"/>
        <v>330</v>
      </c>
      <c r="B353" s="15" t="s">
        <v>622</v>
      </c>
      <c r="C353" s="15" t="s">
        <v>708</v>
      </c>
      <c r="D353" s="15" t="s">
        <v>624</v>
      </c>
      <c r="E353" s="15" t="s">
        <v>625</v>
      </c>
      <c r="F353" s="15" t="s">
        <v>626</v>
      </c>
      <c r="G353" s="15" t="s">
        <v>627</v>
      </c>
      <c r="H353" s="15" t="s">
        <v>426</v>
      </c>
      <c r="I353" s="15" t="s">
        <v>575</v>
      </c>
      <c r="J353" s="148">
        <v>44650</v>
      </c>
      <c r="K353" s="149">
        <v>785.62</v>
      </c>
      <c r="L353" s="149">
        <v>785.62</v>
      </c>
      <c r="M353" s="149"/>
    </row>
    <row r="354" spans="1:13" ht="12.75" customHeight="1">
      <c r="A354" s="147">
        <f t="shared" si="38"/>
        <v>331</v>
      </c>
      <c r="B354" s="15" t="s">
        <v>622</v>
      </c>
      <c r="C354" s="15" t="s">
        <v>709</v>
      </c>
      <c r="D354" s="15" t="s">
        <v>624</v>
      </c>
      <c r="E354" s="15" t="s">
        <v>625</v>
      </c>
      <c r="F354" s="15" t="s">
        <v>626</v>
      </c>
      <c r="G354" s="15" t="s">
        <v>627</v>
      </c>
      <c r="H354" s="15" t="s">
        <v>426</v>
      </c>
      <c r="I354" s="15" t="s">
        <v>575</v>
      </c>
      <c r="J354" s="148">
        <v>44650</v>
      </c>
      <c r="K354" s="149">
        <v>785.62</v>
      </c>
      <c r="L354" s="149">
        <v>785.62</v>
      </c>
      <c r="M354" s="149"/>
    </row>
    <row r="355" spans="1:13" ht="12.75" customHeight="1">
      <c r="A355" s="147">
        <f t="shared" si="38"/>
        <v>332</v>
      </c>
      <c r="B355" s="15" t="s">
        <v>622</v>
      </c>
      <c r="C355" s="15" t="s">
        <v>710</v>
      </c>
      <c r="D355" s="15" t="s">
        <v>624</v>
      </c>
      <c r="E355" s="15" t="s">
        <v>625</v>
      </c>
      <c r="F355" s="15" t="s">
        <v>626</v>
      </c>
      <c r="G355" s="15" t="s">
        <v>627</v>
      </c>
      <c r="H355" s="15" t="s">
        <v>426</v>
      </c>
      <c r="I355" s="15" t="s">
        <v>575</v>
      </c>
      <c r="J355" s="148">
        <v>44650</v>
      </c>
      <c r="K355" s="149">
        <v>785.62</v>
      </c>
      <c r="L355" s="149">
        <v>785.62</v>
      </c>
      <c r="M355" s="149"/>
    </row>
    <row r="356" spans="1:13" ht="12.75" customHeight="1">
      <c r="A356" s="147">
        <f t="shared" si="38"/>
        <v>333</v>
      </c>
      <c r="B356" s="15" t="s">
        <v>622</v>
      </c>
      <c r="C356" s="15" t="s">
        <v>711</v>
      </c>
      <c r="D356" s="15" t="s">
        <v>624</v>
      </c>
      <c r="E356" s="15" t="s">
        <v>625</v>
      </c>
      <c r="F356" s="15" t="s">
        <v>626</v>
      </c>
      <c r="G356" s="15" t="s">
        <v>627</v>
      </c>
      <c r="H356" s="15" t="s">
        <v>426</v>
      </c>
      <c r="I356" s="15" t="s">
        <v>575</v>
      </c>
      <c r="J356" s="148">
        <v>44650</v>
      </c>
      <c r="K356" s="149">
        <v>785.62</v>
      </c>
      <c r="L356" s="149">
        <v>785.62</v>
      </c>
      <c r="M356" s="149"/>
    </row>
    <row r="357" spans="1:13" ht="12.75" customHeight="1">
      <c r="A357" s="147">
        <f t="shared" si="38"/>
        <v>334</v>
      </c>
      <c r="B357" s="15" t="s">
        <v>622</v>
      </c>
      <c r="C357" s="15" t="s">
        <v>712</v>
      </c>
      <c r="D357" s="15" t="s">
        <v>624</v>
      </c>
      <c r="E357" s="15" t="s">
        <v>625</v>
      </c>
      <c r="F357" s="15" t="s">
        <v>626</v>
      </c>
      <c r="G357" s="15" t="s">
        <v>627</v>
      </c>
      <c r="H357" s="15" t="s">
        <v>426</v>
      </c>
      <c r="I357" s="15" t="s">
        <v>575</v>
      </c>
      <c r="J357" s="148">
        <v>44650</v>
      </c>
      <c r="K357" s="149">
        <v>785.62</v>
      </c>
      <c r="L357" s="149">
        <v>785.62</v>
      </c>
      <c r="M357" s="149"/>
    </row>
    <row r="358" spans="1:13" ht="12.75" customHeight="1">
      <c r="A358" s="147">
        <f t="shared" si="38"/>
        <v>335</v>
      </c>
      <c r="B358" s="15" t="s">
        <v>622</v>
      </c>
      <c r="C358" s="15" t="s">
        <v>713</v>
      </c>
      <c r="D358" s="15" t="s">
        <v>624</v>
      </c>
      <c r="E358" s="15" t="s">
        <v>625</v>
      </c>
      <c r="F358" s="15" t="s">
        <v>626</v>
      </c>
      <c r="G358" s="15" t="s">
        <v>627</v>
      </c>
      <c r="H358" s="15" t="s">
        <v>426</v>
      </c>
      <c r="I358" s="15" t="s">
        <v>575</v>
      </c>
      <c r="J358" s="148">
        <v>44650</v>
      </c>
      <c r="K358" s="149">
        <v>785.62</v>
      </c>
      <c r="L358" s="149">
        <v>785.62</v>
      </c>
      <c r="M358" s="149"/>
    </row>
    <row r="359" spans="1:13" ht="12.75" customHeight="1">
      <c r="A359" s="147">
        <f t="shared" si="38"/>
        <v>336</v>
      </c>
      <c r="B359" s="15" t="s">
        <v>622</v>
      </c>
      <c r="C359" s="15" t="s">
        <v>714</v>
      </c>
      <c r="D359" s="15" t="s">
        <v>624</v>
      </c>
      <c r="E359" s="15" t="s">
        <v>625</v>
      </c>
      <c r="F359" s="15" t="s">
        <v>626</v>
      </c>
      <c r="G359" s="15" t="s">
        <v>627</v>
      </c>
      <c r="H359" s="15" t="s">
        <v>426</v>
      </c>
      <c r="I359" s="15" t="s">
        <v>575</v>
      </c>
      <c r="J359" s="148">
        <v>44650</v>
      </c>
      <c r="K359" s="149">
        <v>785.62</v>
      </c>
      <c r="L359" s="149">
        <v>785.62</v>
      </c>
      <c r="M359" s="149"/>
    </row>
    <row r="360" spans="1:13" ht="12.75" customHeight="1">
      <c r="A360" s="147">
        <f t="shared" si="38"/>
        <v>337</v>
      </c>
      <c r="B360" s="15" t="s">
        <v>622</v>
      </c>
      <c r="C360" s="15" t="s">
        <v>715</v>
      </c>
      <c r="D360" s="15" t="s">
        <v>624</v>
      </c>
      <c r="E360" s="15" t="s">
        <v>625</v>
      </c>
      <c r="F360" s="15" t="s">
        <v>626</v>
      </c>
      <c r="G360" s="15" t="s">
        <v>627</v>
      </c>
      <c r="H360" s="15" t="s">
        <v>426</v>
      </c>
      <c r="I360" s="15" t="s">
        <v>575</v>
      </c>
      <c r="J360" s="148">
        <v>44650</v>
      </c>
      <c r="K360" s="149">
        <v>785.62</v>
      </c>
      <c r="L360" s="149">
        <v>785.62</v>
      </c>
      <c r="M360" s="149"/>
    </row>
    <row r="361" spans="1:13" ht="12.75" customHeight="1">
      <c r="A361" s="147">
        <f t="shared" si="38"/>
        <v>338</v>
      </c>
      <c r="B361" s="15" t="s">
        <v>622</v>
      </c>
      <c r="C361" s="15" t="s">
        <v>716</v>
      </c>
      <c r="D361" s="15" t="s">
        <v>624</v>
      </c>
      <c r="E361" s="15" t="s">
        <v>625</v>
      </c>
      <c r="F361" s="15" t="s">
        <v>626</v>
      </c>
      <c r="G361" s="15" t="s">
        <v>627</v>
      </c>
      <c r="H361" s="15" t="s">
        <v>426</v>
      </c>
      <c r="I361" s="15" t="s">
        <v>575</v>
      </c>
      <c r="J361" s="148">
        <v>44650</v>
      </c>
      <c r="K361" s="149">
        <v>785.62</v>
      </c>
      <c r="L361" s="149">
        <v>785.62</v>
      </c>
      <c r="M361" s="149"/>
    </row>
    <row r="362" spans="1:13" ht="12.75" customHeight="1">
      <c r="A362" s="147">
        <f t="shared" si="38"/>
        <v>339</v>
      </c>
      <c r="B362" s="15" t="s">
        <v>622</v>
      </c>
      <c r="C362" s="15" t="s">
        <v>717</v>
      </c>
      <c r="D362" s="15" t="s">
        <v>624</v>
      </c>
      <c r="E362" s="15" t="s">
        <v>625</v>
      </c>
      <c r="F362" s="15" t="s">
        <v>626</v>
      </c>
      <c r="G362" s="15" t="s">
        <v>627</v>
      </c>
      <c r="H362" s="15" t="s">
        <v>426</v>
      </c>
      <c r="I362" s="15" t="s">
        <v>575</v>
      </c>
      <c r="J362" s="148">
        <v>44650</v>
      </c>
      <c r="K362" s="149">
        <v>785.62</v>
      </c>
      <c r="L362" s="149">
        <v>785.62</v>
      </c>
      <c r="M362" s="149"/>
    </row>
    <row r="363" spans="1:13" ht="12.75" customHeight="1">
      <c r="A363" s="147">
        <f t="shared" si="38"/>
        <v>340</v>
      </c>
      <c r="B363" s="15" t="s">
        <v>622</v>
      </c>
      <c r="C363" s="15" t="s">
        <v>718</v>
      </c>
      <c r="D363" s="15" t="s">
        <v>624</v>
      </c>
      <c r="E363" s="15" t="s">
        <v>625</v>
      </c>
      <c r="F363" s="15" t="s">
        <v>626</v>
      </c>
      <c r="G363" s="15" t="s">
        <v>627</v>
      </c>
      <c r="H363" s="15" t="s">
        <v>426</v>
      </c>
      <c r="I363" s="15" t="s">
        <v>575</v>
      </c>
      <c r="J363" s="148">
        <v>44650</v>
      </c>
      <c r="K363" s="149">
        <v>785.62</v>
      </c>
      <c r="L363" s="149">
        <v>785.62</v>
      </c>
      <c r="M363" s="149"/>
    </row>
    <row r="364" spans="1:13" ht="12.75" customHeight="1">
      <c r="A364" s="147">
        <f t="shared" si="38"/>
        <v>341</v>
      </c>
      <c r="B364" s="15" t="s">
        <v>622</v>
      </c>
      <c r="C364" s="15" t="s">
        <v>719</v>
      </c>
      <c r="D364" s="15" t="s">
        <v>624</v>
      </c>
      <c r="E364" s="15" t="s">
        <v>625</v>
      </c>
      <c r="F364" s="15" t="s">
        <v>626</v>
      </c>
      <c r="G364" s="15" t="s">
        <v>627</v>
      </c>
      <c r="H364" s="15" t="s">
        <v>426</v>
      </c>
      <c r="I364" s="15" t="s">
        <v>575</v>
      </c>
      <c r="J364" s="148">
        <v>44650</v>
      </c>
      <c r="K364" s="149">
        <v>785.62</v>
      </c>
      <c r="L364" s="149">
        <v>785.62</v>
      </c>
      <c r="M364" s="149"/>
    </row>
    <row r="365" spans="1:13" ht="12.75" customHeight="1">
      <c r="A365" s="147">
        <f t="shared" si="38"/>
        <v>342</v>
      </c>
      <c r="B365" s="15" t="s">
        <v>622</v>
      </c>
      <c r="C365" s="15" t="s">
        <v>720</v>
      </c>
      <c r="D365" s="15" t="s">
        <v>624</v>
      </c>
      <c r="E365" s="15" t="s">
        <v>625</v>
      </c>
      <c r="F365" s="15" t="s">
        <v>626</v>
      </c>
      <c r="G365" s="15" t="s">
        <v>627</v>
      </c>
      <c r="H365" s="15" t="s">
        <v>426</v>
      </c>
      <c r="I365" s="15" t="s">
        <v>575</v>
      </c>
      <c r="J365" s="148">
        <v>44650</v>
      </c>
      <c r="K365" s="149">
        <v>785.62</v>
      </c>
      <c r="L365" s="149">
        <v>785.62</v>
      </c>
      <c r="M365" s="149"/>
    </row>
    <row r="366" spans="1:13" ht="12.75" customHeight="1">
      <c r="A366" s="147">
        <f t="shared" si="38"/>
        <v>343</v>
      </c>
      <c r="B366" s="15" t="s">
        <v>622</v>
      </c>
      <c r="C366" s="15" t="s">
        <v>721</v>
      </c>
      <c r="D366" s="15" t="s">
        <v>624</v>
      </c>
      <c r="E366" s="15" t="s">
        <v>625</v>
      </c>
      <c r="F366" s="15" t="s">
        <v>626</v>
      </c>
      <c r="G366" s="15" t="s">
        <v>627</v>
      </c>
      <c r="H366" s="15" t="s">
        <v>426</v>
      </c>
      <c r="I366" s="15" t="s">
        <v>575</v>
      </c>
      <c r="J366" s="148">
        <v>44650</v>
      </c>
      <c r="K366" s="149">
        <v>785.62</v>
      </c>
      <c r="L366" s="149">
        <v>785.62</v>
      </c>
      <c r="M366" s="149"/>
    </row>
    <row r="367" spans="1:13" ht="12.75" customHeight="1">
      <c r="A367" s="147">
        <f t="shared" si="38"/>
        <v>344</v>
      </c>
      <c r="B367" s="15" t="s">
        <v>622</v>
      </c>
      <c r="C367" s="15" t="s">
        <v>722</v>
      </c>
      <c r="D367" s="15" t="s">
        <v>624</v>
      </c>
      <c r="E367" s="15" t="s">
        <v>625</v>
      </c>
      <c r="F367" s="15" t="s">
        <v>626</v>
      </c>
      <c r="G367" s="15" t="s">
        <v>627</v>
      </c>
      <c r="H367" s="15" t="s">
        <v>426</v>
      </c>
      <c r="I367" s="15" t="s">
        <v>575</v>
      </c>
      <c r="J367" s="148">
        <v>44650</v>
      </c>
      <c r="K367" s="149">
        <v>785.62</v>
      </c>
      <c r="L367" s="149">
        <v>785.62</v>
      </c>
      <c r="M367" s="149"/>
    </row>
    <row r="368" spans="1:13" ht="12.75" customHeight="1">
      <c r="A368" s="147">
        <f t="shared" si="38"/>
        <v>345</v>
      </c>
      <c r="B368" s="15" t="s">
        <v>622</v>
      </c>
      <c r="C368" s="15" t="s">
        <v>723</v>
      </c>
      <c r="D368" s="15" t="s">
        <v>624</v>
      </c>
      <c r="E368" s="15" t="s">
        <v>625</v>
      </c>
      <c r="F368" s="15" t="s">
        <v>626</v>
      </c>
      <c r="G368" s="15" t="s">
        <v>627</v>
      </c>
      <c r="H368" s="15" t="s">
        <v>426</v>
      </c>
      <c r="I368" s="15" t="s">
        <v>575</v>
      </c>
      <c r="J368" s="148">
        <v>44650</v>
      </c>
      <c r="K368" s="149">
        <v>785.62</v>
      </c>
      <c r="L368" s="149">
        <v>785.62</v>
      </c>
      <c r="M368" s="149"/>
    </row>
    <row r="369" spans="1:13" ht="12.75" customHeight="1">
      <c r="A369" s="147">
        <f t="shared" si="38"/>
        <v>346</v>
      </c>
      <c r="B369" s="15" t="s">
        <v>622</v>
      </c>
      <c r="C369" s="15" t="s">
        <v>724</v>
      </c>
      <c r="D369" s="15" t="s">
        <v>624</v>
      </c>
      <c r="E369" s="15" t="s">
        <v>625</v>
      </c>
      <c r="F369" s="15" t="s">
        <v>626</v>
      </c>
      <c r="G369" s="15" t="s">
        <v>627</v>
      </c>
      <c r="H369" s="15" t="s">
        <v>426</v>
      </c>
      <c r="I369" s="15" t="s">
        <v>575</v>
      </c>
      <c r="J369" s="148">
        <v>44650</v>
      </c>
      <c r="K369" s="149">
        <v>785.62</v>
      </c>
      <c r="L369" s="149">
        <v>785.62</v>
      </c>
      <c r="M369" s="149"/>
    </row>
    <row r="370" spans="1:13" ht="12.75" customHeight="1">
      <c r="A370" s="147">
        <f t="shared" si="38"/>
        <v>347</v>
      </c>
      <c r="B370" s="15" t="s">
        <v>622</v>
      </c>
      <c r="C370" s="15" t="s">
        <v>725</v>
      </c>
      <c r="D370" s="15" t="s">
        <v>624</v>
      </c>
      <c r="E370" s="15" t="s">
        <v>625</v>
      </c>
      <c r="F370" s="15" t="s">
        <v>626</v>
      </c>
      <c r="G370" s="15" t="s">
        <v>627</v>
      </c>
      <c r="H370" s="15" t="s">
        <v>426</v>
      </c>
      <c r="I370" s="15" t="s">
        <v>575</v>
      </c>
      <c r="J370" s="148">
        <v>44650</v>
      </c>
      <c r="K370" s="149">
        <v>785.62</v>
      </c>
      <c r="L370" s="149">
        <v>785.62</v>
      </c>
      <c r="M370" s="149"/>
    </row>
    <row r="371" spans="1:13" ht="12.75" customHeight="1">
      <c r="A371" s="147">
        <f t="shared" si="38"/>
        <v>348</v>
      </c>
      <c r="B371" s="15" t="s">
        <v>622</v>
      </c>
      <c r="C371" s="15" t="s">
        <v>726</v>
      </c>
      <c r="D371" s="15" t="s">
        <v>624</v>
      </c>
      <c r="E371" s="15" t="s">
        <v>625</v>
      </c>
      <c r="F371" s="15" t="s">
        <v>626</v>
      </c>
      <c r="G371" s="15" t="s">
        <v>627</v>
      </c>
      <c r="H371" s="15" t="s">
        <v>426</v>
      </c>
      <c r="I371" s="15" t="s">
        <v>575</v>
      </c>
      <c r="J371" s="148">
        <v>44650</v>
      </c>
      <c r="K371" s="149">
        <v>785.62</v>
      </c>
      <c r="L371" s="149">
        <v>785.62</v>
      </c>
      <c r="M371" s="149"/>
    </row>
    <row r="372" spans="1:13" ht="12.75" customHeight="1">
      <c r="A372" s="147">
        <f t="shared" si="38"/>
        <v>349</v>
      </c>
      <c r="B372" s="15" t="s">
        <v>622</v>
      </c>
      <c r="C372" s="15" t="s">
        <v>727</v>
      </c>
      <c r="D372" s="15" t="s">
        <v>624</v>
      </c>
      <c r="E372" s="15" t="s">
        <v>625</v>
      </c>
      <c r="F372" s="15" t="s">
        <v>626</v>
      </c>
      <c r="G372" s="15" t="s">
        <v>627</v>
      </c>
      <c r="H372" s="15" t="s">
        <v>426</v>
      </c>
      <c r="I372" s="15" t="s">
        <v>575</v>
      </c>
      <c r="J372" s="148">
        <v>44650</v>
      </c>
      <c r="K372" s="149">
        <v>785.62</v>
      </c>
      <c r="L372" s="149">
        <v>785.62</v>
      </c>
      <c r="M372" s="149"/>
    </row>
    <row r="373" spans="1:13" ht="12.75" customHeight="1">
      <c r="A373" s="147">
        <f t="shared" si="38"/>
        <v>350</v>
      </c>
      <c r="B373" s="15" t="s">
        <v>622</v>
      </c>
      <c r="C373" s="15" t="s">
        <v>728</v>
      </c>
      <c r="D373" s="15" t="s">
        <v>624</v>
      </c>
      <c r="E373" s="15" t="s">
        <v>625</v>
      </c>
      <c r="F373" s="15" t="s">
        <v>626</v>
      </c>
      <c r="G373" s="15" t="s">
        <v>627</v>
      </c>
      <c r="H373" s="15" t="s">
        <v>426</v>
      </c>
      <c r="I373" s="15" t="s">
        <v>575</v>
      </c>
      <c r="J373" s="148">
        <v>44650</v>
      </c>
      <c r="K373" s="149">
        <v>785.62</v>
      </c>
      <c r="L373" s="149">
        <v>785.62</v>
      </c>
      <c r="M373" s="149"/>
    </row>
    <row r="374" spans="1:13" ht="12.75" customHeight="1">
      <c r="A374" s="147">
        <f t="shared" si="38"/>
        <v>351</v>
      </c>
      <c r="B374" s="15" t="s">
        <v>622</v>
      </c>
      <c r="C374" s="15" t="s">
        <v>729</v>
      </c>
      <c r="D374" s="15" t="s">
        <v>624</v>
      </c>
      <c r="E374" s="15" t="s">
        <v>625</v>
      </c>
      <c r="F374" s="15" t="s">
        <v>626</v>
      </c>
      <c r="G374" s="15" t="s">
        <v>627</v>
      </c>
      <c r="H374" s="15" t="s">
        <v>426</v>
      </c>
      <c r="I374" s="15" t="s">
        <v>575</v>
      </c>
      <c r="J374" s="148">
        <v>44650</v>
      </c>
      <c r="K374" s="149">
        <v>785.62</v>
      </c>
      <c r="L374" s="149">
        <v>785.62</v>
      </c>
      <c r="M374" s="149"/>
    </row>
    <row r="375" spans="1:13" ht="12.75" customHeight="1">
      <c r="A375" s="147">
        <f t="shared" si="38"/>
        <v>352</v>
      </c>
      <c r="B375" s="15" t="s">
        <v>622</v>
      </c>
      <c r="C375" s="15" t="s">
        <v>730</v>
      </c>
      <c r="D375" s="15" t="s">
        <v>624</v>
      </c>
      <c r="E375" s="15" t="s">
        <v>625</v>
      </c>
      <c r="F375" s="15" t="s">
        <v>626</v>
      </c>
      <c r="G375" s="15" t="s">
        <v>627</v>
      </c>
      <c r="H375" s="15" t="s">
        <v>426</v>
      </c>
      <c r="I375" s="15" t="s">
        <v>575</v>
      </c>
      <c r="J375" s="148">
        <v>44650</v>
      </c>
      <c r="K375" s="149">
        <v>785.62</v>
      </c>
      <c r="L375" s="149">
        <v>785.62</v>
      </c>
      <c r="M375" s="149"/>
    </row>
    <row r="376" spans="1:13" ht="12.75" customHeight="1">
      <c r="A376" s="147">
        <f t="shared" si="38"/>
        <v>353</v>
      </c>
      <c r="B376" s="15" t="s">
        <v>622</v>
      </c>
      <c r="C376" s="15" t="s">
        <v>731</v>
      </c>
      <c r="D376" s="15" t="s">
        <v>624</v>
      </c>
      <c r="E376" s="15" t="s">
        <v>625</v>
      </c>
      <c r="F376" s="15" t="s">
        <v>626</v>
      </c>
      <c r="G376" s="15" t="s">
        <v>627</v>
      </c>
      <c r="H376" s="15" t="s">
        <v>426</v>
      </c>
      <c r="I376" s="15" t="s">
        <v>575</v>
      </c>
      <c r="J376" s="148">
        <v>44650</v>
      </c>
      <c r="K376" s="149">
        <v>785.62</v>
      </c>
      <c r="L376" s="149">
        <v>785.62</v>
      </c>
      <c r="M376" s="149"/>
    </row>
    <row r="377" spans="1:13" ht="12.75" customHeight="1">
      <c r="A377" s="147">
        <f t="shared" si="38"/>
        <v>354</v>
      </c>
      <c r="B377" s="15" t="s">
        <v>622</v>
      </c>
      <c r="C377" s="15" t="s">
        <v>732</v>
      </c>
      <c r="D377" s="15" t="s">
        <v>624</v>
      </c>
      <c r="E377" s="15" t="s">
        <v>625</v>
      </c>
      <c r="F377" s="15" t="s">
        <v>626</v>
      </c>
      <c r="G377" s="15" t="s">
        <v>627</v>
      </c>
      <c r="H377" s="15" t="s">
        <v>426</v>
      </c>
      <c r="I377" s="15" t="s">
        <v>575</v>
      </c>
      <c r="J377" s="148">
        <v>44650</v>
      </c>
      <c r="K377" s="149">
        <v>785.62</v>
      </c>
      <c r="L377" s="149">
        <v>785.62</v>
      </c>
      <c r="M377" s="149"/>
    </row>
    <row r="378" spans="1:13" ht="12.75" customHeight="1">
      <c r="A378" s="147">
        <f t="shared" si="38"/>
        <v>355</v>
      </c>
      <c r="B378" s="15" t="s">
        <v>622</v>
      </c>
      <c r="C378" s="15" t="s">
        <v>733</v>
      </c>
      <c r="D378" s="15" t="s">
        <v>624</v>
      </c>
      <c r="E378" s="15" t="s">
        <v>625</v>
      </c>
      <c r="F378" s="15" t="s">
        <v>626</v>
      </c>
      <c r="G378" s="15" t="s">
        <v>627</v>
      </c>
      <c r="H378" s="15" t="s">
        <v>426</v>
      </c>
      <c r="I378" s="15" t="s">
        <v>575</v>
      </c>
      <c r="J378" s="148">
        <v>44650</v>
      </c>
      <c r="K378" s="149">
        <v>785.62</v>
      </c>
      <c r="L378" s="149">
        <v>785.62</v>
      </c>
      <c r="M378" s="149"/>
    </row>
    <row r="379" spans="1:13" ht="12.75" customHeight="1">
      <c r="A379" s="147">
        <f t="shared" si="38"/>
        <v>356</v>
      </c>
      <c r="B379" s="15" t="s">
        <v>622</v>
      </c>
      <c r="C379" s="15" t="s">
        <v>734</v>
      </c>
      <c r="D379" s="15" t="s">
        <v>624</v>
      </c>
      <c r="E379" s="15" t="s">
        <v>625</v>
      </c>
      <c r="F379" s="15" t="s">
        <v>626</v>
      </c>
      <c r="G379" s="15" t="s">
        <v>627</v>
      </c>
      <c r="H379" s="15" t="s">
        <v>426</v>
      </c>
      <c r="I379" s="15" t="s">
        <v>575</v>
      </c>
      <c r="J379" s="148">
        <v>44650</v>
      </c>
      <c r="K379" s="149">
        <v>785.62</v>
      </c>
      <c r="L379" s="149">
        <v>785.62</v>
      </c>
      <c r="M379" s="149"/>
    </row>
    <row r="380" spans="1:13" ht="12.75" customHeight="1">
      <c r="A380" s="147">
        <f t="shared" si="38"/>
        <v>357</v>
      </c>
      <c r="B380" s="15" t="s">
        <v>622</v>
      </c>
      <c r="C380" s="15" t="s">
        <v>735</v>
      </c>
      <c r="D380" s="15" t="s">
        <v>624</v>
      </c>
      <c r="E380" s="15" t="s">
        <v>625</v>
      </c>
      <c r="F380" s="15" t="s">
        <v>626</v>
      </c>
      <c r="G380" s="15" t="s">
        <v>627</v>
      </c>
      <c r="H380" s="15" t="s">
        <v>426</v>
      </c>
      <c r="I380" s="15" t="s">
        <v>575</v>
      </c>
      <c r="J380" s="148">
        <v>44650</v>
      </c>
      <c r="K380" s="149">
        <v>785.62</v>
      </c>
      <c r="L380" s="149">
        <v>785.62</v>
      </c>
      <c r="M380" s="149"/>
    </row>
    <row r="381" spans="1:13" ht="12.75" customHeight="1">
      <c r="A381" s="147">
        <f t="shared" si="38"/>
        <v>358</v>
      </c>
      <c r="B381" s="15" t="s">
        <v>622</v>
      </c>
      <c r="C381" s="15" t="s">
        <v>736</v>
      </c>
      <c r="D381" s="15" t="s">
        <v>624</v>
      </c>
      <c r="E381" s="15" t="s">
        <v>625</v>
      </c>
      <c r="F381" s="15" t="s">
        <v>626</v>
      </c>
      <c r="G381" s="15" t="s">
        <v>627</v>
      </c>
      <c r="H381" s="15" t="s">
        <v>426</v>
      </c>
      <c r="I381" s="15" t="s">
        <v>575</v>
      </c>
      <c r="J381" s="148">
        <v>44650</v>
      </c>
      <c r="K381" s="149">
        <v>785.62</v>
      </c>
      <c r="L381" s="149">
        <v>785.62</v>
      </c>
      <c r="M381" s="149"/>
    </row>
    <row r="382" spans="1:13" ht="12.75" customHeight="1">
      <c r="A382" s="147">
        <f t="shared" si="38"/>
        <v>359</v>
      </c>
      <c r="B382" s="15" t="s">
        <v>622</v>
      </c>
      <c r="C382" s="15" t="s">
        <v>737</v>
      </c>
      <c r="D382" s="15" t="s">
        <v>624</v>
      </c>
      <c r="E382" s="15" t="s">
        <v>625</v>
      </c>
      <c r="F382" s="15" t="s">
        <v>626</v>
      </c>
      <c r="G382" s="15" t="s">
        <v>627</v>
      </c>
      <c r="H382" s="15" t="s">
        <v>426</v>
      </c>
      <c r="I382" s="15" t="s">
        <v>575</v>
      </c>
      <c r="J382" s="148">
        <v>44650</v>
      </c>
      <c r="K382" s="149">
        <v>785.62</v>
      </c>
      <c r="L382" s="149">
        <v>785.62</v>
      </c>
      <c r="M382" s="149"/>
    </row>
    <row r="383" spans="1:13" ht="12.75" customHeight="1">
      <c r="A383" s="147">
        <f t="shared" si="38"/>
        <v>360</v>
      </c>
      <c r="B383" s="15" t="s">
        <v>622</v>
      </c>
      <c r="C383" s="15" t="s">
        <v>738</v>
      </c>
      <c r="D383" s="15" t="s">
        <v>624</v>
      </c>
      <c r="E383" s="15" t="s">
        <v>625</v>
      </c>
      <c r="F383" s="15" t="s">
        <v>626</v>
      </c>
      <c r="G383" s="15" t="s">
        <v>627</v>
      </c>
      <c r="H383" s="15" t="s">
        <v>426</v>
      </c>
      <c r="I383" s="15" t="s">
        <v>575</v>
      </c>
      <c r="J383" s="148">
        <v>44650</v>
      </c>
      <c r="K383" s="149">
        <v>785.62</v>
      </c>
      <c r="L383" s="149">
        <v>785.62</v>
      </c>
      <c r="M383" s="149"/>
    </row>
    <row r="384" spans="1:13" ht="12.75" customHeight="1">
      <c r="A384" s="147">
        <f t="shared" si="38"/>
        <v>361</v>
      </c>
      <c r="B384" s="15" t="s">
        <v>622</v>
      </c>
      <c r="C384" s="15" t="s">
        <v>739</v>
      </c>
      <c r="D384" s="15" t="s">
        <v>624</v>
      </c>
      <c r="E384" s="15" t="s">
        <v>625</v>
      </c>
      <c r="F384" s="15" t="s">
        <v>626</v>
      </c>
      <c r="G384" s="15" t="s">
        <v>627</v>
      </c>
      <c r="H384" s="15" t="s">
        <v>426</v>
      </c>
      <c r="I384" s="15" t="s">
        <v>575</v>
      </c>
      <c r="J384" s="148">
        <v>44650</v>
      </c>
      <c r="K384" s="149">
        <v>785.62</v>
      </c>
      <c r="L384" s="149">
        <v>785.62</v>
      </c>
      <c r="M384" s="149"/>
    </row>
    <row r="385" spans="1:13" ht="12.75" customHeight="1">
      <c r="A385" s="147">
        <f t="shared" si="38"/>
        <v>362</v>
      </c>
      <c r="B385" s="15" t="s">
        <v>622</v>
      </c>
      <c r="C385" s="15" t="s">
        <v>740</v>
      </c>
      <c r="D385" s="15" t="s">
        <v>624</v>
      </c>
      <c r="E385" s="15" t="s">
        <v>625</v>
      </c>
      <c r="F385" s="15" t="s">
        <v>626</v>
      </c>
      <c r="G385" s="15" t="s">
        <v>627</v>
      </c>
      <c r="H385" s="15" t="s">
        <v>426</v>
      </c>
      <c r="I385" s="15" t="s">
        <v>575</v>
      </c>
      <c r="J385" s="148">
        <v>44650</v>
      </c>
      <c r="K385" s="149">
        <v>785.62</v>
      </c>
      <c r="L385" s="149">
        <v>785.62</v>
      </c>
      <c r="M385" s="149"/>
    </row>
    <row r="386" spans="1:13" ht="12.75" customHeight="1">
      <c r="A386" s="147">
        <f t="shared" si="38"/>
        <v>363</v>
      </c>
      <c r="B386" s="15" t="s">
        <v>622</v>
      </c>
      <c r="C386" s="15" t="s">
        <v>741</v>
      </c>
      <c r="D386" s="15" t="s">
        <v>624</v>
      </c>
      <c r="E386" s="15" t="s">
        <v>625</v>
      </c>
      <c r="F386" s="15" t="s">
        <v>626</v>
      </c>
      <c r="G386" s="15" t="s">
        <v>627</v>
      </c>
      <c r="H386" s="15" t="s">
        <v>426</v>
      </c>
      <c r="I386" s="15" t="s">
        <v>575</v>
      </c>
      <c r="J386" s="148">
        <v>44650</v>
      </c>
      <c r="K386" s="149">
        <v>785.62</v>
      </c>
      <c r="L386" s="149">
        <v>785.62</v>
      </c>
      <c r="M386" s="149"/>
    </row>
    <row r="387" spans="1:13" ht="12.75" customHeight="1">
      <c r="A387" s="147">
        <f t="shared" si="38"/>
        <v>364</v>
      </c>
      <c r="B387" s="15" t="s">
        <v>622</v>
      </c>
      <c r="C387" s="15" t="s">
        <v>742</v>
      </c>
      <c r="D387" s="15" t="s">
        <v>624</v>
      </c>
      <c r="E387" s="15" t="s">
        <v>625</v>
      </c>
      <c r="F387" s="15" t="s">
        <v>626</v>
      </c>
      <c r="G387" s="15" t="s">
        <v>627</v>
      </c>
      <c r="H387" s="15" t="s">
        <v>426</v>
      </c>
      <c r="I387" s="15" t="s">
        <v>575</v>
      </c>
      <c r="J387" s="148">
        <v>44650</v>
      </c>
      <c r="K387" s="149">
        <v>785.62</v>
      </c>
      <c r="L387" s="149">
        <v>785.62</v>
      </c>
      <c r="M387" s="149"/>
    </row>
    <row r="388" spans="1:13" ht="12.75" customHeight="1">
      <c r="A388" s="147">
        <f t="shared" si="38"/>
        <v>365</v>
      </c>
      <c r="B388" s="15" t="s">
        <v>622</v>
      </c>
      <c r="C388" s="15" t="s">
        <v>743</v>
      </c>
      <c r="D388" s="15" t="s">
        <v>624</v>
      </c>
      <c r="E388" s="15" t="s">
        <v>625</v>
      </c>
      <c r="F388" s="15" t="s">
        <v>626</v>
      </c>
      <c r="G388" s="15" t="s">
        <v>627</v>
      </c>
      <c r="H388" s="15" t="s">
        <v>426</v>
      </c>
      <c r="I388" s="15" t="s">
        <v>575</v>
      </c>
      <c r="J388" s="148">
        <v>44650</v>
      </c>
      <c r="K388" s="149">
        <v>785.62</v>
      </c>
      <c r="L388" s="149">
        <v>785.62</v>
      </c>
      <c r="M388" s="149"/>
    </row>
    <row r="389" spans="1:13" ht="12.75" customHeight="1">
      <c r="A389" s="147">
        <f t="shared" si="38"/>
        <v>366</v>
      </c>
      <c r="B389" s="15" t="s">
        <v>622</v>
      </c>
      <c r="C389" s="15" t="s">
        <v>744</v>
      </c>
      <c r="D389" s="15" t="s">
        <v>624</v>
      </c>
      <c r="E389" s="15" t="s">
        <v>625</v>
      </c>
      <c r="F389" s="15" t="s">
        <v>626</v>
      </c>
      <c r="G389" s="15" t="s">
        <v>627</v>
      </c>
      <c r="H389" s="15" t="s">
        <v>426</v>
      </c>
      <c r="I389" s="15" t="s">
        <v>575</v>
      </c>
      <c r="J389" s="148">
        <v>44650</v>
      </c>
      <c r="K389" s="149">
        <v>785.62</v>
      </c>
      <c r="L389" s="149">
        <v>785.62</v>
      </c>
      <c r="M389" s="149"/>
    </row>
    <row r="390" spans="1:13" ht="12.75" customHeight="1">
      <c r="A390" s="147">
        <f t="shared" si="38"/>
        <v>367</v>
      </c>
      <c r="B390" s="15" t="s">
        <v>622</v>
      </c>
      <c r="C390" s="15" t="s">
        <v>745</v>
      </c>
      <c r="D390" s="15" t="s">
        <v>624</v>
      </c>
      <c r="E390" s="15" t="s">
        <v>625</v>
      </c>
      <c r="F390" s="15" t="s">
        <v>626</v>
      </c>
      <c r="G390" s="15" t="s">
        <v>627</v>
      </c>
      <c r="H390" s="15" t="s">
        <v>426</v>
      </c>
      <c r="I390" s="15" t="s">
        <v>575</v>
      </c>
      <c r="J390" s="148">
        <v>44650</v>
      </c>
      <c r="K390" s="149">
        <v>785.62</v>
      </c>
      <c r="L390" s="149">
        <v>785.62</v>
      </c>
      <c r="M390" s="149"/>
    </row>
    <row r="391" spans="1:13" ht="12.75" customHeight="1">
      <c r="A391" s="147">
        <f t="shared" si="38"/>
        <v>368</v>
      </c>
      <c r="B391" s="15" t="s">
        <v>622</v>
      </c>
      <c r="C391" s="15" t="s">
        <v>746</v>
      </c>
      <c r="D391" s="15" t="s">
        <v>624</v>
      </c>
      <c r="E391" s="15" t="s">
        <v>625</v>
      </c>
      <c r="F391" s="15" t="s">
        <v>626</v>
      </c>
      <c r="G391" s="15" t="s">
        <v>627</v>
      </c>
      <c r="H391" s="15" t="s">
        <v>426</v>
      </c>
      <c r="I391" s="15" t="s">
        <v>575</v>
      </c>
      <c r="J391" s="148">
        <v>44650</v>
      </c>
      <c r="K391" s="149">
        <v>785.62</v>
      </c>
      <c r="L391" s="149">
        <v>785.62</v>
      </c>
      <c r="M391" s="149"/>
    </row>
    <row r="392" spans="1:13" ht="12.75" customHeight="1">
      <c r="A392" s="147">
        <f t="shared" si="38"/>
        <v>369</v>
      </c>
      <c r="B392" s="15" t="s">
        <v>622</v>
      </c>
      <c r="C392" s="15" t="s">
        <v>747</v>
      </c>
      <c r="D392" s="15" t="s">
        <v>624</v>
      </c>
      <c r="E392" s="15" t="s">
        <v>625</v>
      </c>
      <c r="F392" s="15" t="s">
        <v>626</v>
      </c>
      <c r="G392" s="15" t="s">
        <v>627</v>
      </c>
      <c r="H392" s="15" t="s">
        <v>426</v>
      </c>
      <c r="I392" s="15" t="s">
        <v>575</v>
      </c>
      <c r="J392" s="148">
        <v>44650</v>
      </c>
      <c r="K392" s="149">
        <v>785.62</v>
      </c>
      <c r="L392" s="149">
        <v>785.62</v>
      </c>
      <c r="M392" s="149"/>
    </row>
    <row r="393" spans="1:13" ht="12.75" customHeight="1">
      <c r="A393" s="147">
        <f t="shared" si="38"/>
        <v>370</v>
      </c>
      <c r="B393" s="15" t="s">
        <v>622</v>
      </c>
      <c r="C393" s="15" t="s">
        <v>748</v>
      </c>
      <c r="D393" s="15" t="s">
        <v>624</v>
      </c>
      <c r="E393" s="15" t="s">
        <v>625</v>
      </c>
      <c r="F393" s="15" t="s">
        <v>626</v>
      </c>
      <c r="G393" s="15" t="s">
        <v>627</v>
      </c>
      <c r="H393" s="15" t="s">
        <v>426</v>
      </c>
      <c r="I393" s="15" t="s">
        <v>575</v>
      </c>
      <c r="J393" s="148">
        <v>44650</v>
      </c>
      <c r="K393" s="149">
        <v>785.62</v>
      </c>
      <c r="L393" s="149">
        <v>785.62</v>
      </c>
      <c r="M393" s="149"/>
    </row>
    <row r="394" spans="1:13" ht="12.75" customHeight="1">
      <c r="A394" s="147">
        <f t="shared" si="38"/>
        <v>371</v>
      </c>
      <c r="B394" s="15" t="s">
        <v>622</v>
      </c>
      <c r="C394" s="15" t="s">
        <v>749</v>
      </c>
      <c r="D394" s="15" t="s">
        <v>624</v>
      </c>
      <c r="E394" s="15" t="s">
        <v>625</v>
      </c>
      <c r="F394" s="15" t="s">
        <v>626</v>
      </c>
      <c r="G394" s="15" t="s">
        <v>627</v>
      </c>
      <c r="H394" s="15" t="s">
        <v>426</v>
      </c>
      <c r="I394" s="15" t="s">
        <v>575</v>
      </c>
      <c r="J394" s="148">
        <v>44650</v>
      </c>
      <c r="K394" s="149">
        <v>785.62</v>
      </c>
      <c r="L394" s="149">
        <v>785.62</v>
      </c>
      <c r="M394" s="149"/>
    </row>
    <row r="395" spans="1:13" ht="12.75" customHeight="1">
      <c r="A395" s="147">
        <f t="shared" si="38"/>
        <v>372</v>
      </c>
      <c r="B395" s="15" t="s">
        <v>622</v>
      </c>
      <c r="C395" s="15" t="s">
        <v>750</v>
      </c>
      <c r="D395" s="15" t="s">
        <v>624</v>
      </c>
      <c r="E395" s="15" t="s">
        <v>625</v>
      </c>
      <c r="F395" s="15" t="s">
        <v>626</v>
      </c>
      <c r="G395" s="15" t="s">
        <v>627</v>
      </c>
      <c r="H395" s="15" t="s">
        <v>426</v>
      </c>
      <c r="I395" s="15" t="s">
        <v>575</v>
      </c>
      <c r="J395" s="148">
        <v>44650</v>
      </c>
      <c r="K395" s="149">
        <v>785.62</v>
      </c>
      <c r="L395" s="149">
        <v>785.62</v>
      </c>
      <c r="M395" s="149"/>
    </row>
    <row r="396" spans="1:13" ht="12.75" customHeight="1">
      <c r="A396" s="147">
        <f t="shared" si="38"/>
        <v>373</v>
      </c>
      <c r="B396" s="15" t="s">
        <v>622</v>
      </c>
      <c r="C396" s="15" t="s">
        <v>751</v>
      </c>
      <c r="D396" s="15" t="s">
        <v>624</v>
      </c>
      <c r="E396" s="15" t="s">
        <v>625</v>
      </c>
      <c r="F396" s="15" t="s">
        <v>626</v>
      </c>
      <c r="G396" s="15" t="s">
        <v>627</v>
      </c>
      <c r="H396" s="15" t="s">
        <v>426</v>
      </c>
      <c r="I396" s="15" t="s">
        <v>575</v>
      </c>
      <c r="J396" s="148">
        <v>44650</v>
      </c>
      <c r="K396" s="149">
        <v>785.62</v>
      </c>
      <c r="L396" s="149">
        <v>785.62</v>
      </c>
      <c r="M396" s="149"/>
    </row>
    <row r="397" spans="1:13" ht="12.75" customHeight="1">
      <c r="A397" s="147">
        <f t="shared" si="38"/>
        <v>374</v>
      </c>
      <c r="B397" s="15" t="s">
        <v>622</v>
      </c>
      <c r="C397" s="15" t="s">
        <v>752</v>
      </c>
      <c r="D397" s="15" t="s">
        <v>624</v>
      </c>
      <c r="E397" s="15" t="s">
        <v>625</v>
      </c>
      <c r="F397" s="15" t="s">
        <v>626</v>
      </c>
      <c r="G397" s="15" t="s">
        <v>627</v>
      </c>
      <c r="H397" s="15" t="s">
        <v>426</v>
      </c>
      <c r="I397" s="15" t="s">
        <v>575</v>
      </c>
      <c r="J397" s="148">
        <v>44650</v>
      </c>
      <c r="K397" s="149">
        <v>785.62</v>
      </c>
      <c r="L397" s="149">
        <v>785.62</v>
      </c>
      <c r="M397" s="149"/>
    </row>
    <row r="398" spans="1:13" ht="12.75" customHeight="1">
      <c r="A398" s="147">
        <f t="shared" si="38"/>
        <v>375</v>
      </c>
      <c r="B398" s="15" t="s">
        <v>622</v>
      </c>
      <c r="C398" s="15" t="s">
        <v>753</v>
      </c>
      <c r="D398" s="15" t="s">
        <v>624</v>
      </c>
      <c r="E398" s="15" t="s">
        <v>625</v>
      </c>
      <c r="F398" s="15" t="s">
        <v>626</v>
      </c>
      <c r="G398" s="15" t="s">
        <v>627</v>
      </c>
      <c r="H398" s="15" t="s">
        <v>426</v>
      </c>
      <c r="I398" s="15" t="s">
        <v>575</v>
      </c>
      <c r="J398" s="148">
        <v>44650</v>
      </c>
      <c r="K398" s="149">
        <v>785.62</v>
      </c>
      <c r="L398" s="149">
        <v>785.62</v>
      </c>
      <c r="M398" s="149"/>
    </row>
    <row r="399" spans="1:13" ht="12.75" customHeight="1">
      <c r="A399" s="147">
        <f t="shared" si="38"/>
        <v>376</v>
      </c>
      <c r="B399" s="15" t="s">
        <v>622</v>
      </c>
      <c r="C399" s="15" t="s">
        <v>754</v>
      </c>
      <c r="D399" s="15" t="s">
        <v>624</v>
      </c>
      <c r="E399" s="15" t="s">
        <v>625</v>
      </c>
      <c r="F399" s="15" t="s">
        <v>626</v>
      </c>
      <c r="G399" s="15" t="s">
        <v>627</v>
      </c>
      <c r="H399" s="15" t="s">
        <v>426</v>
      </c>
      <c r="I399" s="15" t="s">
        <v>575</v>
      </c>
      <c r="J399" s="148">
        <v>44650</v>
      </c>
      <c r="K399" s="149">
        <v>785.62</v>
      </c>
      <c r="L399" s="149">
        <v>785.62</v>
      </c>
      <c r="M399" s="149"/>
    </row>
    <row r="400" spans="1:13" ht="12.75" customHeight="1">
      <c r="A400" s="147">
        <f t="shared" si="38"/>
        <v>377</v>
      </c>
      <c r="B400" s="15" t="s">
        <v>622</v>
      </c>
      <c r="C400" s="15" t="s">
        <v>755</v>
      </c>
      <c r="D400" s="15" t="s">
        <v>624</v>
      </c>
      <c r="E400" s="15" t="s">
        <v>625</v>
      </c>
      <c r="F400" s="15" t="s">
        <v>626</v>
      </c>
      <c r="G400" s="15" t="s">
        <v>627</v>
      </c>
      <c r="H400" s="15" t="s">
        <v>426</v>
      </c>
      <c r="I400" s="15" t="s">
        <v>575</v>
      </c>
      <c r="J400" s="148">
        <v>44650</v>
      </c>
      <c r="K400" s="149">
        <v>785.62</v>
      </c>
      <c r="L400" s="149">
        <v>785.62</v>
      </c>
      <c r="M400" s="149"/>
    </row>
    <row r="401" spans="1:13" ht="12.75" customHeight="1">
      <c r="A401" s="147">
        <f t="shared" si="38"/>
        <v>378</v>
      </c>
      <c r="B401" s="15" t="s">
        <v>622</v>
      </c>
      <c r="C401" s="15" t="s">
        <v>756</v>
      </c>
      <c r="D401" s="15" t="s">
        <v>624</v>
      </c>
      <c r="E401" s="15" t="s">
        <v>625</v>
      </c>
      <c r="F401" s="15" t="s">
        <v>626</v>
      </c>
      <c r="G401" s="15" t="s">
        <v>627</v>
      </c>
      <c r="H401" s="15" t="s">
        <v>426</v>
      </c>
      <c r="I401" s="15" t="s">
        <v>575</v>
      </c>
      <c r="J401" s="148">
        <v>44650</v>
      </c>
      <c r="K401" s="149">
        <v>785.62</v>
      </c>
      <c r="L401" s="149">
        <v>785.62</v>
      </c>
      <c r="M401" s="149"/>
    </row>
    <row r="402" spans="1:13" ht="12.75" customHeight="1">
      <c r="A402" s="147">
        <f t="shared" si="38"/>
        <v>379</v>
      </c>
      <c r="B402" s="15" t="s">
        <v>622</v>
      </c>
      <c r="C402" s="15" t="s">
        <v>757</v>
      </c>
      <c r="D402" s="15" t="s">
        <v>624</v>
      </c>
      <c r="E402" s="15" t="s">
        <v>625</v>
      </c>
      <c r="F402" s="15" t="s">
        <v>626</v>
      </c>
      <c r="G402" s="15" t="s">
        <v>627</v>
      </c>
      <c r="H402" s="15" t="s">
        <v>426</v>
      </c>
      <c r="I402" s="15" t="s">
        <v>575</v>
      </c>
      <c r="J402" s="148">
        <v>44650</v>
      </c>
      <c r="K402" s="149">
        <v>785.62</v>
      </c>
      <c r="L402" s="149">
        <v>785.62</v>
      </c>
      <c r="M402" s="149"/>
    </row>
    <row r="403" spans="1:13" ht="12.75" customHeight="1">
      <c r="A403" s="147">
        <f t="shared" si="38"/>
        <v>380</v>
      </c>
      <c r="B403" s="15" t="s">
        <v>622</v>
      </c>
      <c r="C403" s="15" t="s">
        <v>758</v>
      </c>
      <c r="D403" s="15" t="s">
        <v>624</v>
      </c>
      <c r="E403" s="15" t="s">
        <v>625</v>
      </c>
      <c r="F403" s="15" t="s">
        <v>626</v>
      </c>
      <c r="G403" s="15" t="s">
        <v>627</v>
      </c>
      <c r="H403" s="15" t="s">
        <v>426</v>
      </c>
      <c r="I403" s="15" t="s">
        <v>575</v>
      </c>
      <c r="J403" s="148">
        <v>44650</v>
      </c>
      <c r="K403" s="149">
        <v>785.62</v>
      </c>
      <c r="L403" s="149">
        <v>785.62</v>
      </c>
      <c r="M403" s="149"/>
    </row>
    <row r="404" spans="1:13" ht="12.75" customHeight="1">
      <c r="A404" s="147">
        <f t="shared" si="38"/>
        <v>381</v>
      </c>
      <c r="B404" s="15" t="s">
        <v>622</v>
      </c>
      <c r="C404" s="15" t="s">
        <v>759</v>
      </c>
      <c r="D404" s="15" t="s">
        <v>624</v>
      </c>
      <c r="E404" s="15" t="s">
        <v>625</v>
      </c>
      <c r="F404" s="15" t="s">
        <v>626</v>
      </c>
      <c r="G404" s="15" t="s">
        <v>627</v>
      </c>
      <c r="H404" s="15" t="s">
        <v>426</v>
      </c>
      <c r="I404" s="15" t="s">
        <v>575</v>
      </c>
      <c r="J404" s="148">
        <v>44650</v>
      </c>
      <c r="K404" s="149">
        <v>785.62</v>
      </c>
      <c r="L404" s="149">
        <v>785.62</v>
      </c>
      <c r="M404" s="149"/>
    </row>
    <row r="405" spans="1:13" ht="12.75" customHeight="1">
      <c r="A405" s="147">
        <f t="shared" si="38"/>
        <v>382</v>
      </c>
      <c r="B405" s="15" t="s">
        <v>622</v>
      </c>
      <c r="C405" s="15" t="s">
        <v>760</v>
      </c>
      <c r="D405" s="15" t="s">
        <v>624</v>
      </c>
      <c r="E405" s="15" t="s">
        <v>625</v>
      </c>
      <c r="F405" s="15" t="s">
        <v>626</v>
      </c>
      <c r="G405" s="15" t="s">
        <v>627</v>
      </c>
      <c r="H405" s="15" t="s">
        <v>426</v>
      </c>
      <c r="I405" s="15" t="s">
        <v>575</v>
      </c>
      <c r="J405" s="148">
        <v>44650</v>
      </c>
      <c r="K405" s="149">
        <v>785.62</v>
      </c>
      <c r="L405" s="149">
        <v>785.62</v>
      </c>
      <c r="M405" s="149"/>
    </row>
    <row r="406" spans="1:13" ht="12.75" customHeight="1">
      <c r="A406" s="147">
        <f t="shared" si="38"/>
        <v>383</v>
      </c>
      <c r="B406" s="15" t="s">
        <v>622</v>
      </c>
      <c r="C406" s="15" t="s">
        <v>761</v>
      </c>
      <c r="D406" s="15" t="s">
        <v>624</v>
      </c>
      <c r="E406" s="15" t="s">
        <v>625</v>
      </c>
      <c r="F406" s="15" t="s">
        <v>626</v>
      </c>
      <c r="G406" s="15" t="s">
        <v>627</v>
      </c>
      <c r="H406" s="15" t="s">
        <v>426</v>
      </c>
      <c r="I406" s="15" t="s">
        <v>575</v>
      </c>
      <c r="J406" s="148">
        <v>44650</v>
      </c>
      <c r="K406" s="149">
        <v>785.62</v>
      </c>
      <c r="L406" s="149">
        <v>785.62</v>
      </c>
      <c r="M406" s="149"/>
    </row>
    <row r="407" spans="1:13" ht="12.75" customHeight="1">
      <c r="A407" s="147">
        <f t="shared" si="38"/>
        <v>384</v>
      </c>
      <c r="B407" s="15" t="s">
        <v>622</v>
      </c>
      <c r="C407" s="15" t="s">
        <v>762</v>
      </c>
      <c r="D407" s="15" t="s">
        <v>624</v>
      </c>
      <c r="E407" s="15" t="s">
        <v>625</v>
      </c>
      <c r="F407" s="15" t="s">
        <v>626</v>
      </c>
      <c r="G407" s="15" t="s">
        <v>627</v>
      </c>
      <c r="H407" s="15" t="s">
        <v>426</v>
      </c>
      <c r="I407" s="15" t="s">
        <v>575</v>
      </c>
      <c r="J407" s="148">
        <v>44650</v>
      </c>
      <c r="K407" s="149">
        <v>785.62</v>
      </c>
      <c r="L407" s="149">
        <v>785.62</v>
      </c>
      <c r="M407" s="149"/>
    </row>
    <row r="408" spans="1:13" ht="12.75" customHeight="1">
      <c r="A408" s="147">
        <f t="shared" si="38"/>
        <v>385</v>
      </c>
      <c r="B408" s="15" t="s">
        <v>622</v>
      </c>
      <c r="C408" s="15" t="s">
        <v>763</v>
      </c>
      <c r="D408" s="15" t="s">
        <v>624</v>
      </c>
      <c r="E408" s="15" t="s">
        <v>625</v>
      </c>
      <c r="F408" s="15" t="s">
        <v>626</v>
      </c>
      <c r="G408" s="15" t="s">
        <v>627</v>
      </c>
      <c r="H408" s="15" t="s">
        <v>426</v>
      </c>
      <c r="I408" s="15" t="s">
        <v>575</v>
      </c>
      <c r="J408" s="148">
        <v>44650</v>
      </c>
      <c r="K408" s="149">
        <v>785.62</v>
      </c>
      <c r="L408" s="149">
        <v>785.62</v>
      </c>
      <c r="M408" s="149"/>
    </row>
    <row r="409" spans="1:13" ht="12.75" customHeight="1">
      <c r="A409" s="147">
        <f t="shared" si="38"/>
        <v>386</v>
      </c>
      <c r="B409" s="15" t="s">
        <v>622</v>
      </c>
      <c r="C409" s="15" t="s">
        <v>764</v>
      </c>
      <c r="D409" s="15" t="s">
        <v>624</v>
      </c>
      <c r="E409" s="15" t="s">
        <v>625</v>
      </c>
      <c r="F409" s="15" t="s">
        <v>626</v>
      </c>
      <c r="G409" s="15" t="s">
        <v>627</v>
      </c>
      <c r="H409" s="15" t="s">
        <v>426</v>
      </c>
      <c r="I409" s="15" t="s">
        <v>575</v>
      </c>
      <c r="J409" s="148">
        <v>44650</v>
      </c>
      <c r="K409" s="149">
        <v>785.62</v>
      </c>
      <c r="L409" s="149">
        <v>785.62</v>
      </c>
      <c r="M409" s="149"/>
    </row>
    <row r="410" spans="1:13" ht="12.75" customHeight="1">
      <c r="A410" s="147">
        <f t="shared" si="38"/>
        <v>387</v>
      </c>
      <c r="B410" s="15" t="s">
        <v>622</v>
      </c>
      <c r="C410" s="15" t="s">
        <v>765</v>
      </c>
      <c r="D410" s="15" t="s">
        <v>624</v>
      </c>
      <c r="E410" s="15" t="s">
        <v>625</v>
      </c>
      <c r="F410" s="15" t="s">
        <v>626</v>
      </c>
      <c r="G410" s="15" t="s">
        <v>627</v>
      </c>
      <c r="H410" s="15" t="s">
        <v>426</v>
      </c>
      <c r="I410" s="15" t="s">
        <v>575</v>
      </c>
      <c r="J410" s="148">
        <v>44650</v>
      </c>
      <c r="K410" s="149">
        <v>785.62</v>
      </c>
      <c r="L410" s="149">
        <v>785.62</v>
      </c>
      <c r="M410" s="149"/>
    </row>
    <row r="411" spans="1:13" ht="12.75" customHeight="1">
      <c r="A411" s="147">
        <f t="shared" si="38"/>
        <v>388</v>
      </c>
      <c r="B411" s="15" t="s">
        <v>622</v>
      </c>
      <c r="C411" s="15" t="s">
        <v>766</v>
      </c>
      <c r="D411" s="15" t="s">
        <v>624</v>
      </c>
      <c r="E411" s="15" t="s">
        <v>625</v>
      </c>
      <c r="F411" s="15" t="s">
        <v>626</v>
      </c>
      <c r="G411" s="15" t="s">
        <v>627</v>
      </c>
      <c r="H411" s="15" t="s">
        <v>426</v>
      </c>
      <c r="I411" s="15" t="s">
        <v>575</v>
      </c>
      <c r="J411" s="148">
        <v>44650</v>
      </c>
      <c r="K411" s="149">
        <v>785.62</v>
      </c>
      <c r="L411" s="149">
        <v>785.62</v>
      </c>
      <c r="M411" s="149"/>
    </row>
    <row r="412" spans="1:13" ht="12.75" customHeight="1">
      <c r="A412" s="147">
        <f t="shared" si="38"/>
        <v>389</v>
      </c>
      <c r="B412" s="15" t="s">
        <v>622</v>
      </c>
      <c r="C412" s="15" t="s">
        <v>767</v>
      </c>
      <c r="D412" s="15" t="s">
        <v>624</v>
      </c>
      <c r="E412" s="15" t="s">
        <v>625</v>
      </c>
      <c r="F412" s="15" t="s">
        <v>626</v>
      </c>
      <c r="G412" s="15" t="s">
        <v>627</v>
      </c>
      <c r="H412" s="15" t="s">
        <v>426</v>
      </c>
      <c r="I412" s="15" t="s">
        <v>575</v>
      </c>
      <c r="J412" s="148">
        <v>44650</v>
      </c>
      <c r="K412" s="149">
        <v>785.62</v>
      </c>
      <c r="L412" s="149">
        <v>785.62</v>
      </c>
      <c r="M412" s="149"/>
    </row>
    <row r="413" spans="1:13" ht="12.75" customHeight="1">
      <c r="A413" s="147">
        <f t="shared" si="38"/>
        <v>390</v>
      </c>
      <c r="B413" s="15" t="s">
        <v>622</v>
      </c>
      <c r="C413" s="15" t="s">
        <v>768</v>
      </c>
      <c r="D413" s="15" t="s">
        <v>624</v>
      </c>
      <c r="E413" s="15" t="s">
        <v>625</v>
      </c>
      <c r="F413" s="15" t="s">
        <v>626</v>
      </c>
      <c r="G413" s="15" t="s">
        <v>627</v>
      </c>
      <c r="H413" s="15" t="s">
        <v>426</v>
      </c>
      <c r="I413" s="15" t="s">
        <v>575</v>
      </c>
      <c r="J413" s="148">
        <v>44650</v>
      </c>
      <c r="K413" s="149">
        <v>785.62</v>
      </c>
      <c r="L413" s="149">
        <v>785.62</v>
      </c>
      <c r="M413" s="149"/>
    </row>
    <row r="414" spans="1:13" ht="12.75" customHeight="1">
      <c r="A414" s="147">
        <f t="shared" si="38"/>
        <v>391</v>
      </c>
      <c r="B414" s="15" t="s">
        <v>622</v>
      </c>
      <c r="C414" s="15" t="s">
        <v>769</v>
      </c>
      <c r="D414" s="15" t="s">
        <v>624</v>
      </c>
      <c r="E414" s="15" t="s">
        <v>625</v>
      </c>
      <c r="F414" s="15" t="s">
        <v>626</v>
      </c>
      <c r="G414" s="15" t="s">
        <v>627</v>
      </c>
      <c r="H414" s="15" t="s">
        <v>426</v>
      </c>
      <c r="I414" s="15" t="s">
        <v>575</v>
      </c>
      <c r="J414" s="148">
        <v>44650</v>
      </c>
      <c r="K414" s="149">
        <v>785.62</v>
      </c>
      <c r="L414" s="149">
        <v>785.62</v>
      </c>
      <c r="M414" s="149"/>
    </row>
    <row r="415" spans="1:13" ht="12.75" customHeight="1">
      <c r="A415" s="147">
        <f t="shared" si="38"/>
        <v>392</v>
      </c>
      <c r="B415" s="15" t="s">
        <v>622</v>
      </c>
      <c r="C415" s="15" t="s">
        <v>770</v>
      </c>
      <c r="D415" s="15" t="s">
        <v>624</v>
      </c>
      <c r="E415" s="15" t="s">
        <v>625</v>
      </c>
      <c r="F415" s="15" t="s">
        <v>626</v>
      </c>
      <c r="G415" s="15" t="s">
        <v>627</v>
      </c>
      <c r="H415" s="15" t="s">
        <v>426</v>
      </c>
      <c r="I415" s="15" t="s">
        <v>575</v>
      </c>
      <c r="J415" s="148">
        <v>44650</v>
      </c>
      <c r="K415" s="149">
        <v>785.62</v>
      </c>
      <c r="L415" s="149">
        <v>785.62</v>
      </c>
      <c r="M415" s="149"/>
    </row>
    <row r="416" spans="1:13" ht="12.75" customHeight="1">
      <c r="A416" s="147">
        <f t="shared" si="38"/>
        <v>393</v>
      </c>
      <c r="B416" s="15" t="s">
        <v>622</v>
      </c>
      <c r="C416" s="15" t="s">
        <v>771</v>
      </c>
      <c r="D416" s="15" t="s">
        <v>624</v>
      </c>
      <c r="E416" s="15" t="s">
        <v>625</v>
      </c>
      <c r="F416" s="15" t="s">
        <v>626</v>
      </c>
      <c r="G416" s="15" t="s">
        <v>627</v>
      </c>
      <c r="H416" s="15" t="s">
        <v>426</v>
      </c>
      <c r="I416" s="15" t="s">
        <v>575</v>
      </c>
      <c r="J416" s="148">
        <v>44650</v>
      </c>
      <c r="K416" s="149">
        <v>785.62</v>
      </c>
      <c r="L416" s="149">
        <v>785.62</v>
      </c>
      <c r="M416" s="149"/>
    </row>
    <row r="417" spans="1:13" ht="12.75" customHeight="1">
      <c r="A417" s="147">
        <f t="shared" si="38"/>
        <v>394</v>
      </c>
      <c r="B417" s="15" t="s">
        <v>622</v>
      </c>
      <c r="C417" s="15" t="s">
        <v>772</v>
      </c>
      <c r="D417" s="15" t="s">
        <v>624</v>
      </c>
      <c r="E417" s="15" t="s">
        <v>625</v>
      </c>
      <c r="F417" s="15" t="s">
        <v>626</v>
      </c>
      <c r="G417" s="15" t="s">
        <v>627</v>
      </c>
      <c r="H417" s="15" t="s">
        <v>426</v>
      </c>
      <c r="I417" s="15" t="s">
        <v>575</v>
      </c>
      <c r="J417" s="148">
        <v>44650</v>
      </c>
      <c r="K417" s="149">
        <v>785.62</v>
      </c>
      <c r="L417" s="149">
        <v>785.62</v>
      </c>
      <c r="M417" s="149"/>
    </row>
    <row r="418" spans="1:13" ht="12.75" customHeight="1">
      <c r="A418" s="147">
        <f t="shared" si="38"/>
        <v>395</v>
      </c>
      <c r="B418" s="15" t="s">
        <v>622</v>
      </c>
      <c r="C418" s="15" t="s">
        <v>773</v>
      </c>
      <c r="D418" s="15" t="s">
        <v>624</v>
      </c>
      <c r="E418" s="15" t="s">
        <v>625</v>
      </c>
      <c r="F418" s="15" t="s">
        <v>626</v>
      </c>
      <c r="G418" s="15" t="s">
        <v>627</v>
      </c>
      <c r="H418" s="15" t="s">
        <v>426</v>
      </c>
      <c r="I418" s="15" t="s">
        <v>575</v>
      </c>
      <c r="J418" s="148">
        <v>44650</v>
      </c>
      <c r="K418" s="149">
        <v>785.62</v>
      </c>
      <c r="L418" s="149">
        <v>785.62</v>
      </c>
      <c r="M418" s="149"/>
    </row>
    <row r="419" spans="1:13" ht="12.75" customHeight="1">
      <c r="A419" s="147">
        <f t="shared" si="38"/>
        <v>396</v>
      </c>
      <c r="B419" s="15" t="s">
        <v>622</v>
      </c>
      <c r="C419" s="15" t="s">
        <v>774</v>
      </c>
      <c r="D419" s="15" t="s">
        <v>624</v>
      </c>
      <c r="E419" s="15" t="s">
        <v>625</v>
      </c>
      <c r="F419" s="15" t="s">
        <v>626</v>
      </c>
      <c r="G419" s="15" t="s">
        <v>627</v>
      </c>
      <c r="H419" s="15" t="s">
        <v>426</v>
      </c>
      <c r="I419" s="15" t="s">
        <v>575</v>
      </c>
      <c r="J419" s="148">
        <v>44650</v>
      </c>
      <c r="K419" s="149">
        <v>785.62</v>
      </c>
      <c r="L419" s="149">
        <v>785.62</v>
      </c>
      <c r="M419" s="149"/>
    </row>
    <row r="420" spans="1:13" ht="12.75" customHeight="1">
      <c r="A420" s="147">
        <f t="shared" si="38"/>
        <v>397</v>
      </c>
      <c r="B420" s="15" t="s">
        <v>622</v>
      </c>
      <c r="C420" s="15" t="s">
        <v>775</v>
      </c>
      <c r="D420" s="15" t="s">
        <v>624</v>
      </c>
      <c r="E420" s="15" t="s">
        <v>625</v>
      </c>
      <c r="F420" s="15" t="s">
        <v>626</v>
      </c>
      <c r="G420" s="15" t="s">
        <v>627</v>
      </c>
      <c r="H420" s="15" t="s">
        <v>426</v>
      </c>
      <c r="I420" s="15" t="s">
        <v>575</v>
      </c>
      <c r="J420" s="148">
        <v>44650</v>
      </c>
      <c r="K420" s="149">
        <v>785.62</v>
      </c>
      <c r="L420" s="149">
        <v>785.62</v>
      </c>
      <c r="M420" s="149"/>
    </row>
    <row r="421" spans="1:13" ht="12.75" customHeight="1">
      <c r="A421" s="147">
        <f t="shared" si="38"/>
        <v>398</v>
      </c>
      <c r="B421" s="15" t="s">
        <v>622</v>
      </c>
      <c r="C421" s="15" t="s">
        <v>776</v>
      </c>
      <c r="D421" s="15" t="s">
        <v>624</v>
      </c>
      <c r="E421" s="15" t="s">
        <v>625</v>
      </c>
      <c r="F421" s="15" t="s">
        <v>626</v>
      </c>
      <c r="G421" s="15" t="s">
        <v>627</v>
      </c>
      <c r="H421" s="15" t="s">
        <v>426</v>
      </c>
      <c r="I421" s="15" t="s">
        <v>575</v>
      </c>
      <c r="J421" s="148">
        <v>44650</v>
      </c>
      <c r="K421" s="149">
        <v>785.62</v>
      </c>
      <c r="L421" s="149">
        <v>785.62</v>
      </c>
      <c r="M421" s="149"/>
    </row>
    <row r="422" spans="1:13" ht="12.75" customHeight="1">
      <c r="A422" s="147">
        <f t="shared" si="38"/>
        <v>399</v>
      </c>
      <c r="B422" s="15" t="s">
        <v>622</v>
      </c>
      <c r="C422" s="15" t="s">
        <v>777</v>
      </c>
      <c r="D422" s="15" t="s">
        <v>624</v>
      </c>
      <c r="E422" s="15" t="s">
        <v>625</v>
      </c>
      <c r="F422" s="15" t="s">
        <v>626</v>
      </c>
      <c r="G422" s="15" t="s">
        <v>627</v>
      </c>
      <c r="H422" s="15" t="s">
        <v>426</v>
      </c>
      <c r="I422" s="15" t="s">
        <v>575</v>
      </c>
      <c r="J422" s="148">
        <v>44650</v>
      </c>
      <c r="K422" s="149">
        <v>785.62</v>
      </c>
      <c r="L422" s="149">
        <v>785.62</v>
      </c>
      <c r="M422" s="149"/>
    </row>
    <row r="423" spans="1:13" ht="12.75" customHeight="1">
      <c r="A423" s="147">
        <f t="shared" si="38"/>
        <v>400</v>
      </c>
      <c r="B423" s="15" t="s">
        <v>622</v>
      </c>
      <c r="C423" s="15" t="s">
        <v>778</v>
      </c>
      <c r="D423" s="15" t="s">
        <v>624</v>
      </c>
      <c r="E423" s="15" t="s">
        <v>625</v>
      </c>
      <c r="F423" s="15" t="s">
        <v>626</v>
      </c>
      <c r="G423" s="15" t="s">
        <v>627</v>
      </c>
      <c r="H423" s="15" t="s">
        <v>426</v>
      </c>
      <c r="I423" s="15" t="s">
        <v>575</v>
      </c>
      <c r="J423" s="148">
        <v>44650</v>
      </c>
      <c r="K423" s="149">
        <v>785.62</v>
      </c>
      <c r="L423" s="149">
        <v>785.62</v>
      </c>
      <c r="M423" s="149"/>
    </row>
    <row r="424" spans="1:13" ht="12.75" customHeight="1">
      <c r="A424" s="147">
        <f t="shared" si="38"/>
        <v>401</v>
      </c>
      <c r="B424" s="15" t="s">
        <v>622</v>
      </c>
      <c r="C424" s="15" t="s">
        <v>779</v>
      </c>
      <c r="D424" s="15" t="s">
        <v>624</v>
      </c>
      <c r="E424" s="15" t="s">
        <v>625</v>
      </c>
      <c r="F424" s="15" t="s">
        <v>626</v>
      </c>
      <c r="G424" s="15" t="s">
        <v>627</v>
      </c>
      <c r="H424" s="15" t="s">
        <v>426</v>
      </c>
      <c r="I424" s="15" t="s">
        <v>575</v>
      </c>
      <c r="J424" s="148">
        <v>44650</v>
      </c>
      <c r="K424" s="149">
        <v>785.62</v>
      </c>
      <c r="L424" s="149">
        <v>785.62</v>
      </c>
      <c r="M424" s="149"/>
    </row>
    <row r="425" spans="1:13" ht="12.75" customHeight="1">
      <c r="A425" s="147">
        <f t="shared" si="38"/>
        <v>402</v>
      </c>
      <c r="B425" s="15" t="s">
        <v>622</v>
      </c>
      <c r="C425" s="15" t="s">
        <v>780</v>
      </c>
      <c r="D425" s="15" t="s">
        <v>624</v>
      </c>
      <c r="E425" s="15" t="s">
        <v>625</v>
      </c>
      <c r="F425" s="15" t="s">
        <v>626</v>
      </c>
      <c r="G425" s="15" t="s">
        <v>627</v>
      </c>
      <c r="H425" s="15" t="s">
        <v>426</v>
      </c>
      <c r="I425" s="15" t="s">
        <v>575</v>
      </c>
      <c r="J425" s="148">
        <v>44650</v>
      </c>
      <c r="K425" s="149">
        <v>785.62</v>
      </c>
      <c r="L425" s="149">
        <v>785.62</v>
      </c>
      <c r="M425" s="149"/>
    </row>
    <row r="426" spans="1:13" ht="12.75" customHeight="1">
      <c r="A426" s="147">
        <f t="shared" si="38"/>
        <v>403</v>
      </c>
      <c r="B426" s="15" t="s">
        <v>622</v>
      </c>
      <c r="C426" s="15" t="s">
        <v>781</v>
      </c>
      <c r="D426" s="15" t="s">
        <v>624</v>
      </c>
      <c r="E426" s="15" t="s">
        <v>625</v>
      </c>
      <c r="F426" s="15" t="s">
        <v>626</v>
      </c>
      <c r="G426" s="15" t="s">
        <v>627</v>
      </c>
      <c r="H426" s="15" t="s">
        <v>426</v>
      </c>
      <c r="I426" s="15" t="s">
        <v>575</v>
      </c>
      <c r="J426" s="148">
        <v>44650</v>
      </c>
      <c r="K426" s="149">
        <v>785.62</v>
      </c>
      <c r="L426" s="149">
        <v>785.62</v>
      </c>
      <c r="M426" s="149"/>
    </row>
    <row r="427" spans="1:13" ht="12.75" customHeight="1">
      <c r="A427" s="147">
        <f t="shared" si="38"/>
        <v>404</v>
      </c>
      <c r="B427" s="15" t="s">
        <v>622</v>
      </c>
      <c r="C427" s="15" t="s">
        <v>782</v>
      </c>
      <c r="D427" s="15" t="s">
        <v>624</v>
      </c>
      <c r="E427" s="15" t="s">
        <v>625</v>
      </c>
      <c r="F427" s="15" t="s">
        <v>626</v>
      </c>
      <c r="G427" s="15" t="s">
        <v>627</v>
      </c>
      <c r="H427" s="15" t="s">
        <v>426</v>
      </c>
      <c r="I427" s="15" t="s">
        <v>575</v>
      </c>
      <c r="J427" s="148">
        <v>44650</v>
      </c>
      <c r="K427" s="149">
        <v>785.62</v>
      </c>
      <c r="L427" s="149">
        <v>785.62</v>
      </c>
      <c r="M427" s="149"/>
    </row>
    <row r="428" spans="1:13" ht="12.75" customHeight="1">
      <c r="A428" s="147">
        <f t="shared" si="38"/>
        <v>405</v>
      </c>
      <c r="B428" s="15" t="s">
        <v>622</v>
      </c>
      <c r="C428" s="15" t="s">
        <v>783</v>
      </c>
      <c r="D428" s="15" t="s">
        <v>624</v>
      </c>
      <c r="E428" s="15" t="s">
        <v>625</v>
      </c>
      <c r="F428" s="15" t="s">
        <v>626</v>
      </c>
      <c r="G428" s="15" t="s">
        <v>627</v>
      </c>
      <c r="H428" s="15" t="s">
        <v>426</v>
      </c>
      <c r="I428" s="15" t="s">
        <v>575</v>
      </c>
      <c r="J428" s="148">
        <v>44650</v>
      </c>
      <c r="K428" s="149">
        <v>785.62</v>
      </c>
      <c r="L428" s="149">
        <v>785.62</v>
      </c>
      <c r="M428" s="149"/>
    </row>
    <row r="429" spans="1:13" ht="12.75" customHeight="1">
      <c r="A429" s="147">
        <f t="shared" si="38"/>
        <v>406</v>
      </c>
      <c r="B429" s="15" t="s">
        <v>622</v>
      </c>
      <c r="C429" s="15" t="s">
        <v>784</v>
      </c>
      <c r="D429" s="15" t="s">
        <v>624</v>
      </c>
      <c r="E429" s="15" t="s">
        <v>625</v>
      </c>
      <c r="F429" s="15" t="s">
        <v>626</v>
      </c>
      <c r="G429" s="15" t="s">
        <v>627</v>
      </c>
      <c r="H429" s="15" t="s">
        <v>426</v>
      </c>
      <c r="I429" s="15" t="s">
        <v>575</v>
      </c>
      <c r="J429" s="148">
        <v>44650</v>
      </c>
      <c r="K429" s="149">
        <v>785.62</v>
      </c>
      <c r="L429" s="149">
        <v>785.62</v>
      </c>
      <c r="M429" s="149"/>
    </row>
    <row r="430" spans="1:13" ht="12.75" customHeight="1">
      <c r="A430" s="147">
        <f t="shared" si="38"/>
        <v>407</v>
      </c>
      <c r="B430" s="15" t="s">
        <v>622</v>
      </c>
      <c r="C430" s="15" t="s">
        <v>785</v>
      </c>
      <c r="D430" s="15" t="s">
        <v>624</v>
      </c>
      <c r="E430" s="15" t="s">
        <v>625</v>
      </c>
      <c r="F430" s="15" t="s">
        <v>626</v>
      </c>
      <c r="G430" s="15" t="s">
        <v>627</v>
      </c>
      <c r="H430" s="15" t="s">
        <v>426</v>
      </c>
      <c r="I430" s="15" t="s">
        <v>575</v>
      </c>
      <c r="J430" s="148">
        <v>44650</v>
      </c>
      <c r="K430" s="149">
        <v>785.62</v>
      </c>
      <c r="L430" s="149">
        <v>785.62</v>
      </c>
      <c r="M430" s="149"/>
    </row>
    <row r="431" spans="1:13" ht="12.75" customHeight="1">
      <c r="A431" s="147">
        <f t="shared" si="38"/>
        <v>408</v>
      </c>
      <c r="B431" s="15" t="s">
        <v>622</v>
      </c>
      <c r="C431" s="15" t="s">
        <v>786</v>
      </c>
      <c r="D431" s="15" t="s">
        <v>624</v>
      </c>
      <c r="E431" s="15" t="s">
        <v>625</v>
      </c>
      <c r="F431" s="15" t="s">
        <v>626</v>
      </c>
      <c r="G431" s="15" t="s">
        <v>627</v>
      </c>
      <c r="H431" s="15" t="s">
        <v>426</v>
      </c>
      <c r="I431" s="15" t="s">
        <v>575</v>
      </c>
      <c r="J431" s="148">
        <v>44650</v>
      </c>
      <c r="K431" s="149">
        <v>785.62</v>
      </c>
      <c r="L431" s="149">
        <v>785.62</v>
      </c>
      <c r="M431" s="149"/>
    </row>
    <row r="432" spans="1:13" ht="12.75" customHeight="1">
      <c r="A432" s="147">
        <f t="shared" si="38"/>
        <v>409</v>
      </c>
      <c r="B432" s="15" t="s">
        <v>622</v>
      </c>
      <c r="C432" s="15" t="s">
        <v>787</v>
      </c>
      <c r="D432" s="15" t="s">
        <v>624</v>
      </c>
      <c r="E432" s="15" t="s">
        <v>625</v>
      </c>
      <c r="F432" s="15" t="s">
        <v>626</v>
      </c>
      <c r="G432" s="15" t="s">
        <v>627</v>
      </c>
      <c r="H432" s="15" t="s">
        <v>426</v>
      </c>
      <c r="I432" s="15" t="s">
        <v>575</v>
      </c>
      <c r="J432" s="148">
        <v>44650</v>
      </c>
      <c r="K432" s="149">
        <v>785.62</v>
      </c>
      <c r="L432" s="149">
        <v>785.62</v>
      </c>
      <c r="M432" s="149"/>
    </row>
    <row r="433" spans="1:13" ht="12.75" customHeight="1">
      <c r="A433" s="147">
        <f t="shared" si="38"/>
        <v>410</v>
      </c>
      <c r="B433" s="15" t="s">
        <v>622</v>
      </c>
      <c r="C433" s="15" t="s">
        <v>788</v>
      </c>
      <c r="D433" s="15" t="s">
        <v>624</v>
      </c>
      <c r="E433" s="15" t="s">
        <v>625</v>
      </c>
      <c r="F433" s="15" t="s">
        <v>626</v>
      </c>
      <c r="G433" s="15" t="s">
        <v>627</v>
      </c>
      <c r="H433" s="15" t="s">
        <v>426</v>
      </c>
      <c r="I433" s="15" t="s">
        <v>575</v>
      </c>
      <c r="J433" s="148">
        <v>44650</v>
      </c>
      <c r="K433" s="149">
        <v>785.62</v>
      </c>
      <c r="L433" s="149">
        <v>785.62</v>
      </c>
      <c r="M433" s="149"/>
    </row>
    <row r="434" spans="1:13" ht="12.75" customHeight="1">
      <c r="A434" s="147">
        <f t="shared" si="38"/>
        <v>411</v>
      </c>
      <c r="B434" s="15" t="s">
        <v>622</v>
      </c>
      <c r="C434" s="15" t="s">
        <v>789</v>
      </c>
      <c r="D434" s="15" t="s">
        <v>624</v>
      </c>
      <c r="E434" s="15" t="s">
        <v>625</v>
      </c>
      <c r="F434" s="15" t="s">
        <v>626</v>
      </c>
      <c r="G434" s="15" t="s">
        <v>627</v>
      </c>
      <c r="H434" s="15" t="s">
        <v>426</v>
      </c>
      <c r="I434" s="15" t="s">
        <v>575</v>
      </c>
      <c r="J434" s="148">
        <v>44650</v>
      </c>
      <c r="K434" s="149">
        <v>785.62</v>
      </c>
      <c r="L434" s="149">
        <v>785.62</v>
      </c>
      <c r="M434" s="149"/>
    </row>
    <row r="435" spans="1:13" ht="12.75" customHeight="1">
      <c r="A435" s="147">
        <f t="shared" si="38"/>
        <v>412</v>
      </c>
      <c r="B435" s="15" t="s">
        <v>622</v>
      </c>
      <c r="C435" s="15" t="s">
        <v>790</v>
      </c>
      <c r="D435" s="15" t="s">
        <v>624</v>
      </c>
      <c r="E435" s="15" t="s">
        <v>625</v>
      </c>
      <c r="F435" s="15" t="s">
        <v>626</v>
      </c>
      <c r="G435" s="15" t="s">
        <v>627</v>
      </c>
      <c r="H435" s="15" t="s">
        <v>426</v>
      </c>
      <c r="I435" s="15" t="s">
        <v>575</v>
      </c>
      <c r="J435" s="148">
        <v>44650</v>
      </c>
      <c r="K435" s="149">
        <v>785.62</v>
      </c>
      <c r="L435" s="149">
        <v>785.62</v>
      </c>
      <c r="M435" s="149"/>
    </row>
    <row r="436" spans="1:13" ht="12.75" customHeight="1">
      <c r="A436" s="147">
        <f t="shared" si="38"/>
        <v>413</v>
      </c>
      <c r="B436" s="15" t="s">
        <v>622</v>
      </c>
      <c r="C436" s="15" t="s">
        <v>791</v>
      </c>
      <c r="D436" s="15" t="s">
        <v>624</v>
      </c>
      <c r="E436" s="15" t="s">
        <v>625</v>
      </c>
      <c r="F436" s="15" t="s">
        <v>626</v>
      </c>
      <c r="G436" s="15" t="s">
        <v>627</v>
      </c>
      <c r="H436" s="15" t="s">
        <v>426</v>
      </c>
      <c r="I436" s="15" t="s">
        <v>575</v>
      </c>
      <c r="J436" s="148">
        <v>44650</v>
      </c>
      <c r="K436" s="149">
        <v>785.62</v>
      </c>
      <c r="L436" s="149">
        <v>785.62</v>
      </c>
      <c r="M436" s="149"/>
    </row>
    <row r="437" spans="1:13" ht="12.75" customHeight="1">
      <c r="A437" s="147">
        <f t="shared" si="38"/>
        <v>414</v>
      </c>
      <c r="B437" s="15" t="s">
        <v>622</v>
      </c>
      <c r="C437" s="15" t="s">
        <v>792</v>
      </c>
      <c r="D437" s="15" t="s">
        <v>624</v>
      </c>
      <c r="E437" s="15" t="s">
        <v>625</v>
      </c>
      <c r="F437" s="15" t="s">
        <v>626</v>
      </c>
      <c r="G437" s="15" t="s">
        <v>627</v>
      </c>
      <c r="H437" s="15" t="s">
        <v>426</v>
      </c>
      <c r="I437" s="15" t="s">
        <v>575</v>
      </c>
      <c r="J437" s="148">
        <v>44650</v>
      </c>
      <c r="K437" s="149">
        <v>785.62</v>
      </c>
      <c r="L437" s="149">
        <v>785.62</v>
      </c>
      <c r="M437" s="149"/>
    </row>
    <row r="438" spans="1:13" ht="12.75" customHeight="1">
      <c r="A438" s="147">
        <f t="shared" si="38"/>
        <v>415</v>
      </c>
      <c r="B438" s="15" t="s">
        <v>622</v>
      </c>
      <c r="C438" s="15" t="s">
        <v>793</v>
      </c>
      <c r="D438" s="15" t="s">
        <v>624</v>
      </c>
      <c r="E438" s="15" t="s">
        <v>625</v>
      </c>
      <c r="F438" s="15" t="s">
        <v>626</v>
      </c>
      <c r="G438" s="15" t="s">
        <v>627</v>
      </c>
      <c r="H438" s="15" t="s">
        <v>426</v>
      </c>
      <c r="I438" s="15" t="s">
        <v>575</v>
      </c>
      <c r="J438" s="148">
        <v>44650</v>
      </c>
      <c r="K438" s="149">
        <v>785.62</v>
      </c>
      <c r="L438" s="149">
        <v>785.62</v>
      </c>
      <c r="M438" s="149"/>
    </row>
    <row r="439" spans="1:13" ht="12.75" customHeight="1">
      <c r="A439" s="147">
        <f t="shared" si="38"/>
        <v>416</v>
      </c>
      <c r="B439" s="15" t="s">
        <v>622</v>
      </c>
      <c r="C439" s="15" t="s">
        <v>794</v>
      </c>
      <c r="D439" s="15" t="s">
        <v>624</v>
      </c>
      <c r="E439" s="15" t="s">
        <v>625</v>
      </c>
      <c r="F439" s="15" t="s">
        <v>626</v>
      </c>
      <c r="G439" s="15" t="s">
        <v>627</v>
      </c>
      <c r="H439" s="15" t="s">
        <v>426</v>
      </c>
      <c r="I439" s="15" t="s">
        <v>575</v>
      </c>
      <c r="J439" s="148">
        <v>44650</v>
      </c>
      <c r="K439" s="149">
        <v>785.62</v>
      </c>
      <c r="L439" s="149">
        <v>785.62</v>
      </c>
      <c r="M439" s="149"/>
    </row>
    <row r="440" spans="1:13" ht="12.75" customHeight="1">
      <c r="A440" s="147">
        <f t="shared" si="38"/>
        <v>417</v>
      </c>
      <c r="B440" s="15" t="s">
        <v>622</v>
      </c>
      <c r="C440" s="15" t="s">
        <v>795</v>
      </c>
      <c r="D440" s="15" t="s">
        <v>624</v>
      </c>
      <c r="E440" s="15" t="s">
        <v>625</v>
      </c>
      <c r="F440" s="15" t="s">
        <v>626</v>
      </c>
      <c r="G440" s="15" t="s">
        <v>627</v>
      </c>
      <c r="H440" s="15" t="s">
        <v>426</v>
      </c>
      <c r="I440" s="15" t="s">
        <v>575</v>
      </c>
      <c r="J440" s="148">
        <v>44650</v>
      </c>
      <c r="K440" s="149">
        <v>785.62</v>
      </c>
      <c r="L440" s="149">
        <v>785.62</v>
      </c>
      <c r="M440" s="149"/>
    </row>
    <row r="441" spans="1:13" ht="12.75" customHeight="1">
      <c r="A441" s="147">
        <f t="shared" si="38"/>
        <v>418</v>
      </c>
      <c r="B441" s="15" t="s">
        <v>622</v>
      </c>
      <c r="C441" s="15" t="s">
        <v>796</v>
      </c>
      <c r="D441" s="15" t="s">
        <v>624</v>
      </c>
      <c r="E441" s="15" t="s">
        <v>625</v>
      </c>
      <c r="F441" s="15" t="s">
        <v>626</v>
      </c>
      <c r="G441" s="15" t="s">
        <v>627</v>
      </c>
      <c r="H441" s="15" t="s">
        <v>426</v>
      </c>
      <c r="I441" s="15" t="s">
        <v>575</v>
      </c>
      <c r="J441" s="148">
        <v>44650</v>
      </c>
      <c r="K441" s="149">
        <v>785.62</v>
      </c>
      <c r="L441" s="149">
        <v>785.62</v>
      </c>
      <c r="M441" s="149"/>
    </row>
    <row r="442" spans="1:13" ht="12.75" customHeight="1">
      <c r="A442" s="147">
        <f t="shared" si="38"/>
        <v>419</v>
      </c>
      <c r="B442" s="15" t="s">
        <v>622</v>
      </c>
      <c r="C442" s="15" t="s">
        <v>797</v>
      </c>
      <c r="D442" s="15" t="s">
        <v>624</v>
      </c>
      <c r="E442" s="15" t="s">
        <v>625</v>
      </c>
      <c r="F442" s="15" t="s">
        <v>626</v>
      </c>
      <c r="G442" s="15" t="s">
        <v>627</v>
      </c>
      <c r="H442" s="15" t="s">
        <v>426</v>
      </c>
      <c r="I442" s="15" t="s">
        <v>575</v>
      </c>
      <c r="J442" s="148">
        <v>44650</v>
      </c>
      <c r="K442" s="149">
        <v>785.62</v>
      </c>
      <c r="L442" s="149">
        <v>785.62</v>
      </c>
      <c r="M442" s="149"/>
    </row>
    <row r="443" spans="1:13" ht="12.75" customHeight="1">
      <c r="A443" s="147">
        <f t="shared" si="38"/>
        <v>420</v>
      </c>
      <c r="B443" s="15" t="s">
        <v>622</v>
      </c>
      <c r="C443" s="15" t="s">
        <v>798</v>
      </c>
      <c r="D443" s="15" t="s">
        <v>624</v>
      </c>
      <c r="E443" s="15" t="s">
        <v>625</v>
      </c>
      <c r="F443" s="15" t="s">
        <v>626</v>
      </c>
      <c r="G443" s="15" t="s">
        <v>627</v>
      </c>
      <c r="H443" s="15" t="s">
        <v>426</v>
      </c>
      <c r="I443" s="15" t="s">
        <v>575</v>
      </c>
      <c r="J443" s="148">
        <v>44650</v>
      </c>
      <c r="K443" s="149">
        <v>785.62</v>
      </c>
      <c r="L443" s="149">
        <v>785.62</v>
      </c>
      <c r="M443" s="149"/>
    </row>
    <row r="444" spans="1:13" ht="12.75" customHeight="1">
      <c r="A444" s="147">
        <f t="shared" si="38"/>
        <v>421</v>
      </c>
      <c r="B444" s="15" t="s">
        <v>622</v>
      </c>
      <c r="C444" s="15" t="s">
        <v>799</v>
      </c>
      <c r="D444" s="15" t="s">
        <v>624</v>
      </c>
      <c r="E444" s="15" t="s">
        <v>625</v>
      </c>
      <c r="F444" s="15" t="s">
        <v>626</v>
      </c>
      <c r="G444" s="15" t="s">
        <v>627</v>
      </c>
      <c r="H444" s="15" t="s">
        <v>426</v>
      </c>
      <c r="I444" s="15" t="s">
        <v>575</v>
      </c>
      <c r="J444" s="148">
        <v>44650</v>
      </c>
      <c r="K444" s="149">
        <v>785.62</v>
      </c>
      <c r="L444" s="149">
        <v>785.62</v>
      </c>
      <c r="M444" s="149"/>
    </row>
    <row r="445" spans="1:13" ht="12.75" customHeight="1">
      <c r="A445" s="147">
        <f t="shared" si="38"/>
        <v>422</v>
      </c>
      <c r="B445" s="15" t="s">
        <v>622</v>
      </c>
      <c r="C445" s="15" t="s">
        <v>800</v>
      </c>
      <c r="D445" s="15" t="s">
        <v>624</v>
      </c>
      <c r="E445" s="15" t="s">
        <v>625</v>
      </c>
      <c r="F445" s="15" t="s">
        <v>626</v>
      </c>
      <c r="G445" s="15" t="s">
        <v>627</v>
      </c>
      <c r="H445" s="15" t="s">
        <v>426</v>
      </c>
      <c r="I445" s="15" t="s">
        <v>575</v>
      </c>
      <c r="J445" s="148">
        <v>44650</v>
      </c>
      <c r="K445" s="149">
        <v>785.62</v>
      </c>
      <c r="L445" s="149">
        <v>785.62</v>
      </c>
      <c r="M445" s="149"/>
    </row>
    <row r="446" spans="1:13" ht="12.75" customHeight="1">
      <c r="A446" s="147">
        <f t="shared" si="38"/>
        <v>423</v>
      </c>
      <c r="B446" s="15" t="s">
        <v>622</v>
      </c>
      <c r="C446" s="15" t="s">
        <v>801</v>
      </c>
      <c r="D446" s="15" t="s">
        <v>624</v>
      </c>
      <c r="E446" s="15" t="s">
        <v>625</v>
      </c>
      <c r="F446" s="15" t="s">
        <v>626</v>
      </c>
      <c r="G446" s="15" t="s">
        <v>627</v>
      </c>
      <c r="H446" s="15" t="s">
        <v>426</v>
      </c>
      <c r="I446" s="15" t="s">
        <v>575</v>
      </c>
      <c r="J446" s="148">
        <v>44650</v>
      </c>
      <c r="K446" s="149">
        <v>785.62</v>
      </c>
      <c r="L446" s="149">
        <v>785.62</v>
      </c>
      <c r="M446" s="149"/>
    </row>
    <row r="447" spans="1:13" ht="12.75" customHeight="1">
      <c r="A447" s="147">
        <f t="shared" si="38"/>
        <v>424</v>
      </c>
      <c r="B447" s="15" t="s">
        <v>622</v>
      </c>
      <c r="C447" s="15" t="s">
        <v>802</v>
      </c>
      <c r="D447" s="15" t="s">
        <v>624</v>
      </c>
      <c r="E447" s="15" t="s">
        <v>625</v>
      </c>
      <c r="F447" s="15" t="s">
        <v>626</v>
      </c>
      <c r="G447" s="15" t="s">
        <v>627</v>
      </c>
      <c r="H447" s="15" t="s">
        <v>426</v>
      </c>
      <c r="I447" s="15" t="s">
        <v>575</v>
      </c>
      <c r="J447" s="148">
        <v>44650</v>
      </c>
      <c r="K447" s="149">
        <v>785.62</v>
      </c>
      <c r="L447" s="149">
        <v>785.62</v>
      </c>
      <c r="M447" s="149"/>
    </row>
    <row r="448" spans="1:13" ht="12.75" customHeight="1">
      <c r="A448" s="147">
        <f t="shared" si="38"/>
        <v>425</v>
      </c>
      <c r="B448" s="15" t="s">
        <v>622</v>
      </c>
      <c r="C448" s="15" t="s">
        <v>803</v>
      </c>
      <c r="D448" s="15" t="s">
        <v>624</v>
      </c>
      <c r="E448" s="15" t="s">
        <v>625</v>
      </c>
      <c r="F448" s="15" t="s">
        <v>626</v>
      </c>
      <c r="G448" s="15" t="s">
        <v>627</v>
      </c>
      <c r="H448" s="15" t="s">
        <v>426</v>
      </c>
      <c r="I448" s="15" t="s">
        <v>575</v>
      </c>
      <c r="J448" s="148">
        <v>44650</v>
      </c>
      <c r="K448" s="149">
        <v>785.62</v>
      </c>
      <c r="L448" s="149">
        <v>785.62</v>
      </c>
      <c r="M448" s="149"/>
    </row>
    <row r="449" spans="1:13" ht="12.75" customHeight="1">
      <c r="A449" s="147">
        <f t="shared" si="38"/>
        <v>426</v>
      </c>
      <c r="B449" s="15" t="s">
        <v>622</v>
      </c>
      <c r="C449" s="15" t="s">
        <v>804</v>
      </c>
      <c r="D449" s="15" t="s">
        <v>624</v>
      </c>
      <c r="E449" s="15" t="s">
        <v>625</v>
      </c>
      <c r="F449" s="15" t="s">
        <v>626</v>
      </c>
      <c r="G449" s="15" t="s">
        <v>627</v>
      </c>
      <c r="H449" s="15" t="s">
        <v>426</v>
      </c>
      <c r="I449" s="15" t="s">
        <v>575</v>
      </c>
      <c r="J449" s="148">
        <v>44650</v>
      </c>
      <c r="K449" s="149">
        <v>785.62</v>
      </c>
      <c r="L449" s="149">
        <v>785.62</v>
      </c>
      <c r="M449" s="149"/>
    </row>
    <row r="450" spans="1:13" ht="12.75" customHeight="1">
      <c r="A450" s="147">
        <f t="shared" si="38"/>
        <v>427</v>
      </c>
      <c r="B450" s="15" t="s">
        <v>622</v>
      </c>
      <c r="C450" s="15" t="s">
        <v>805</v>
      </c>
      <c r="D450" s="15" t="s">
        <v>624</v>
      </c>
      <c r="E450" s="15" t="s">
        <v>625</v>
      </c>
      <c r="F450" s="15" t="s">
        <v>626</v>
      </c>
      <c r="G450" s="15" t="s">
        <v>627</v>
      </c>
      <c r="H450" s="15" t="s">
        <v>426</v>
      </c>
      <c r="I450" s="15" t="s">
        <v>575</v>
      </c>
      <c r="J450" s="148">
        <v>44650</v>
      </c>
      <c r="K450" s="149">
        <v>785.62</v>
      </c>
      <c r="L450" s="149">
        <v>785.62</v>
      </c>
      <c r="M450" s="149"/>
    </row>
    <row r="451" spans="1:13" ht="12.75" customHeight="1">
      <c r="A451" s="147">
        <f t="shared" si="38"/>
        <v>428</v>
      </c>
      <c r="B451" s="15" t="s">
        <v>622</v>
      </c>
      <c r="C451" s="15" t="s">
        <v>806</v>
      </c>
      <c r="D451" s="15" t="s">
        <v>624</v>
      </c>
      <c r="E451" s="15" t="s">
        <v>625</v>
      </c>
      <c r="F451" s="15" t="s">
        <v>626</v>
      </c>
      <c r="G451" s="15" t="s">
        <v>627</v>
      </c>
      <c r="H451" s="15" t="s">
        <v>426</v>
      </c>
      <c r="I451" s="15" t="s">
        <v>575</v>
      </c>
      <c r="J451" s="148">
        <v>44650</v>
      </c>
      <c r="K451" s="149">
        <v>785.62</v>
      </c>
      <c r="L451" s="149">
        <v>785.62</v>
      </c>
      <c r="M451" s="149"/>
    </row>
    <row r="452" spans="1:13" ht="12.75" customHeight="1">
      <c r="A452" s="147">
        <f t="shared" si="38"/>
        <v>429</v>
      </c>
      <c r="B452" s="15" t="s">
        <v>622</v>
      </c>
      <c r="C452" s="15" t="s">
        <v>807</v>
      </c>
      <c r="D452" s="15" t="s">
        <v>624</v>
      </c>
      <c r="E452" s="15" t="s">
        <v>625</v>
      </c>
      <c r="F452" s="15" t="s">
        <v>626</v>
      </c>
      <c r="G452" s="15" t="s">
        <v>627</v>
      </c>
      <c r="H452" s="15" t="s">
        <v>426</v>
      </c>
      <c r="I452" s="15" t="s">
        <v>575</v>
      </c>
      <c r="J452" s="148">
        <v>44650</v>
      </c>
      <c r="K452" s="149">
        <v>785.62</v>
      </c>
      <c r="L452" s="149">
        <v>785.62</v>
      </c>
      <c r="M452" s="149"/>
    </row>
    <row r="453" spans="1:13" ht="12.75" customHeight="1">
      <c r="A453" s="147">
        <f t="shared" si="38"/>
        <v>430</v>
      </c>
      <c r="B453" s="15" t="s">
        <v>622</v>
      </c>
      <c r="C453" s="15" t="s">
        <v>808</v>
      </c>
      <c r="D453" s="15" t="s">
        <v>624</v>
      </c>
      <c r="E453" s="15" t="s">
        <v>625</v>
      </c>
      <c r="F453" s="15" t="s">
        <v>626</v>
      </c>
      <c r="G453" s="15" t="s">
        <v>627</v>
      </c>
      <c r="H453" s="15" t="s">
        <v>426</v>
      </c>
      <c r="I453" s="15" t="s">
        <v>575</v>
      </c>
      <c r="J453" s="148">
        <v>44650</v>
      </c>
      <c r="K453" s="149">
        <v>785.62</v>
      </c>
      <c r="L453" s="149">
        <v>785.62</v>
      </c>
      <c r="M453" s="149"/>
    </row>
    <row r="454" spans="1:13" ht="12.75" customHeight="1">
      <c r="A454" s="147">
        <f t="shared" si="38"/>
        <v>431</v>
      </c>
      <c r="B454" s="15" t="s">
        <v>622</v>
      </c>
      <c r="C454" s="15" t="s">
        <v>809</v>
      </c>
      <c r="D454" s="15" t="s">
        <v>624</v>
      </c>
      <c r="E454" s="15" t="s">
        <v>625</v>
      </c>
      <c r="F454" s="15" t="s">
        <v>626</v>
      </c>
      <c r="G454" s="15" t="s">
        <v>627</v>
      </c>
      <c r="H454" s="15" t="s">
        <v>426</v>
      </c>
      <c r="I454" s="15" t="s">
        <v>575</v>
      </c>
      <c r="J454" s="148">
        <v>44650</v>
      </c>
      <c r="K454" s="150">
        <v>46.06</v>
      </c>
      <c r="L454" s="150">
        <v>46.06</v>
      </c>
      <c r="M454" s="150"/>
    </row>
    <row r="455" spans="1:13" ht="12.75" customHeight="1">
      <c r="A455" s="147">
        <f t="shared" si="38"/>
        <v>432</v>
      </c>
      <c r="B455" s="15" t="s">
        <v>622</v>
      </c>
      <c r="C455" s="15" t="s">
        <v>810</v>
      </c>
      <c r="D455" s="15" t="s">
        <v>624</v>
      </c>
      <c r="E455" s="15" t="s">
        <v>625</v>
      </c>
      <c r="F455" s="15" t="s">
        <v>626</v>
      </c>
      <c r="G455" s="15" t="s">
        <v>627</v>
      </c>
      <c r="H455" s="15" t="s">
        <v>426</v>
      </c>
      <c r="I455" s="15" t="s">
        <v>575</v>
      </c>
      <c r="J455" s="148">
        <v>44650</v>
      </c>
      <c r="K455" s="150">
        <v>46.06</v>
      </c>
      <c r="L455" s="150">
        <v>46.06</v>
      </c>
      <c r="M455" s="150"/>
    </row>
    <row r="456" spans="1:13" ht="12.75" customHeight="1">
      <c r="A456" s="147">
        <f t="shared" si="38"/>
        <v>433</v>
      </c>
      <c r="B456" s="15" t="s">
        <v>622</v>
      </c>
      <c r="C456" s="15" t="s">
        <v>811</v>
      </c>
      <c r="D456" s="15" t="s">
        <v>624</v>
      </c>
      <c r="E456" s="15" t="s">
        <v>625</v>
      </c>
      <c r="F456" s="15" t="s">
        <v>626</v>
      </c>
      <c r="G456" s="15" t="s">
        <v>627</v>
      </c>
      <c r="H456" s="15" t="s">
        <v>426</v>
      </c>
      <c r="I456" s="15" t="s">
        <v>575</v>
      </c>
      <c r="J456" s="148">
        <v>44650</v>
      </c>
      <c r="K456" s="150">
        <v>46.06</v>
      </c>
      <c r="L456" s="150">
        <v>46.06</v>
      </c>
      <c r="M456" s="150"/>
    </row>
    <row r="457" spans="1:13" ht="12.75" customHeight="1">
      <c r="A457" s="147">
        <f t="shared" si="38"/>
        <v>434</v>
      </c>
      <c r="B457" s="15" t="s">
        <v>622</v>
      </c>
      <c r="C457" s="15" t="s">
        <v>812</v>
      </c>
      <c r="D457" s="15" t="s">
        <v>624</v>
      </c>
      <c r="E457" s="15" t="s">
        <v>625</v>
      </c>
      <c r="F457" s="15" t="s">
        <v>626</v>
      </c>
      <c r="G457" s="15" t="s">
        <v>627</v>
      </c>
      <c r="H457" s="15" t="s">
        <v>426</v>
      </c>
      <c r="I457" s="15" t="s">
        <v>575</v>
      </c>
      <c r="J457" s="148">
        <v>44650</v>
      </c>
      <c r="K457" s="150">
        <v>46.06</v>
      </c>
      <c r="L457" s="150">
        <v>46.06</v>
      </c>
      <c r="M457" s="150"/>
    </row>
    <row r="458" spans="1:13" ht="12.75" customHeight="1">
      <c r="A458" s="147">
        <f t="shared" si="38"/>
        <v>435</v>
      </c>
      <c r="B458" s="15" t="s">
        <v>622</v>
      </c>
      <c r="C458" s="15" t="s">
        <v>813</v>
      </c>
      <c r="D458" s="15" t="s">
        <v>624</v>
      </c>
      <c r="E458" s="15" t="s">
        <v>625</v>
      </c>
      <c r="F458" s="15" t="s">
        <v>626</v>
      </c>
      <c r="G458" s="15" t="s">
        <v>627</v>
      </c>
      <c r="H458" s="15" t="s">
        <v>426</v>
      </c>
      <c r="I458" s="15" t="s">
        <v>575</v>
      </c>
      <c r="J458" s="148">
        <v>44650</v>
      </c>
      <c r="K458" s="150">
        <v>46.06</v>
      </c>
      <c r="L458" s="150">
        <v>46.06</v>
      </c>
      <c r="M458" s="150"/>
    </row>
    <row r="459" spans="1:13" ht="12.75" customHeight="1">
      <c r="A459" s="147">
        <f t="shared" si="38"/>
        <v>436</v>
      </c>
      <c r="B459" s="15" t="s">
        <v>622</v>
      </c>
      <c r="C459" s="15" t="s">
        <v>814</v>
      </c>
      <c r="D459" s="15" t="s">
        <v>624</v>
      </c>
      <c r="E459" s="15" t="s">
        <v>625</v>
      </c>
      <c r="F459" s="15" t="s">
        <v>626</v>
      </c>
      <c r="G459" s="15" t="s">
        <v>627</v>
      </c>
      <c r="H459" s="15" t="s">
        <v>426</v>
      </c>
      <c r="I459" s="15" t="s">
        <v>575</v>
      </c>
      <c r="J459" s="148">
        <v>44650</v>
      </c>
      <c r="K459" s="150">
        <v>46.06</v>
      </c>
      <c r="L459" s="150">
        <v>46.06</v>
      </c>
      <c r="M459" s="150"/>
    </row>
    <row r="460" spans="1:13" ht="12.75" customHeight="1">
      <c r="A460" s="147">
        <f t="shared" si="38"/>
        <v>437</v>
      </c>
      <c r="B460" s="15" t="s">
        <v>622</v>
      </c>
      <c r="C460" s="15" t="s">
        <v>815</v>
      </c>
      <c r="D460" s="15" t="s">
        <v>624</v>
      </c>
      <c r="E460" s="15" t="s">
        <v>625</v>
      </c>
      <c r="F460" s="15" t="s">
        <v>626</v>
      </c>
      <c r="G460" s="15" t="s">
        <v>627</v>
      </c>
      <c r="H460" s="15" t="s">
        <v>426</v>
      </c>
      <c r="I460" s="15" t="s">
        <v>575</v>
      </c>
      <c r="J460" s="148">
        <v>44650</v>
      </c>
      <c r="K460" s="150">
        <v>46.06</v>
      </c>
      <c r="L460" s="150">
        <v>46.06</v>
      </c>
      <c r="M460" s="150"/>
    </row>
    <row r="461" spans="1:13" ht="12.75" customHeight="1">
      <c r="A461" s="147">
        <f t="shared" si="38"/>
        <v>438</v>
      </c>
      <c r="B461" s="15" t="s">
        <v>622</v>
      </c>
      <c r="C461" s="15" t="s">
        <v>816</v>
      </c>
      <c r="D461" s="15" t="s">
        <v>624</v>
      </c>
      <c r="E461" s="15" t="s">
        <v>625</v>
      </c>
      <c r="F461" s="15" t="s">
        <v>626</v>
      </c>
      <c r="G461" s="15" t="s">
        <v>627</v>
      </c>
      <c r="H461" s="15" t="s">
        <v>426</v>
      </c>
      <c r="I461" s="15" t="s">
        <v>575</v>
      </c>
      <c r="J461" s="148">
        <v>44650</v>
      </c>
      <c r="K461" s="150">
        <v>46.06</v>
      </c>
      <c r="L461" s="150">
        <v>46.06</v>
      </c>
      <c r="M461" s="150"/>
    </row>
    <row r="462" spans="1:13" ht="12.75" customHeight="1">
      <c r="A462" s="147">
        <f t="shared" si="38"/>
        <v>439</v>
      </c>
      <c r="B462" s="15" t="s">
        <v>622</v>
      </c>
      <c r="C462" s="15" t="s">
        <v>817</v>
      </c>
      <c r="D462" s="15" t="s">
        <v>624</v>
      </c>
      <c r="E462" s="15" t="s">
        <v>625</v>
      </c>
      <c r="F462" s="15" t="s">
        <v>626</v>
      </c>
      <c r="G462" s="15" t="s">
        <v>627</v>
      </c>
      <c r="H462" s="15" t="s">
        <v>426</v>
      </c>
      <c r="I462" s="15" t="s">
        <v>575</v>
      </c>
      <c r="J462" s="148">
        <v>44650</v>
      </c>
      <c r="K462" s="150">
        <v>46.06</v>
      </c>
      <c r="L462" s="150">
        <v>46.06</v>
      </c>
      <c r="M462" s="150"/>
    </row>
    <row r="463" spans="1:13" ht="12.75" customHeight="1">
      <c r="A463" s="147">
        <f t="shared" si="38"/>
        <v>440</v>
      </c>
      <c r="B463" s="15" t="s">
        <v>622</v>
      </c>
      <c r="C463" s="15" t="s">
        <v>818</v>
      </c>
      <c r="D463" s="15" t="s">
        <v>624</v>
      </c>
      <c r="E463" s="15" t="s">
        <v>625</v>
      </c>
      <c r="F463" s="15" t="s">
        <v>626</v>
      </c>
      <c r="G463" s="15" t="s">
        <v>627</v>
      </c>
      <c r="H463" s="15" t="s">
        <v>426</v>
      </c>
      <c r="I463" s="15" t="s">
        <v>575</v>
      </c>
      <c r="J463" s="148">
        <v>44650</v>
      </c>
      <c r="K463" s="150">
        <v>46.06</v>
      </c>
      <c r="L463" s="150">
        <v>46.06</v>
      </c>
      <c r="M463" s="150"/>
    </row>
    <row r="464" spans="1:13" ht="12.75" customHeight="1">
      <c r="A464" s="147">
        <f t="shared" si="38"/>
        <v>441</v>
      </c>
      <c r="B464" s="15" t="s">
        <v>622</v>
      </c>
      <c r="C464" s="15" t="s">
        <v>819</v>
      </c>
      <c r="D464" s="15" t="s">
        <v>624</v>
      </c>
      <c r="E464" s="15" t="s">
        <v>625</v>
      </c>
      <c r="F464" s="15" t="s">
        <v>626</v>
      </c>
      <c r="G464" s="15" t="s">
        <v>627</v>
      </c>
      <c r="H464" s="15" t="s">
        <v>426</v>
      </c>
      <c r="I464" s="15" t="s">
        <v>575</v>
      </c>
      <c r="J464" s="148">
        <v>44650</v>
      </c>
      <c r="K464" s="150">
        <v>46.06</v>
      </c>
      <c r="L464" s="150">
        <v>46.06</v>
      </c>
      <c r="M464" s="150"/>
    </row>
    <row r="465" spans="1:13" ht="12.75" customHeight="1">
      <c r="A465" s="147">
        <f t="shared" si="38"/>
        <v>442</v>
      </c>
      <c r="B465" s="15" t="s">
        <v>622</v>
      </c>
      <c r="C465" s="15" t="s">
        <v>820</v>
      </c>
      <c r="D465" s="15" t="s">
        <v>624</v>
      </c>
      <c r="E465" s="15" t="s">
        <v>625</v>
      </c>
      <c r="F465" s="15" t="s">
        <v>626</v>
      </c>
      <c r="G465" s="15" t="s">
        <v>627</v>
      </c>
      <c r="H465" s="15" t="s">
        <v>426</v>
      </c>
      <c r="I465" s="15" t="s">
        <v>575</v>
      </c>
      <c r="J465" s="148">
        <v>44650</v>
      </c>
      <c r="K465" s="150">
        <v>46.06</v>
      </c>
      <c r="L465" s="150">
        <v>46.06</v>
      </c>
      <c r="M465" s="150"/>
    </row>
    <row r="466" spans="1:13" ht="12.75" customHeight="1">
      <c r="A466" s="147">
        <f t="shared" si="38"/>
        <v>443</v>
      </c>
      <c r="B466" s="15" t="s">
        <v>622</v>
      </c>
      <c r="C466" s="15" t="s">
        <v>821</v>
      </c>
      <c r="D466" s="15" t="s">
        <v>624</v>
      </c>
      <c r="E466" s="15" t="s">
        <v>625</v>
      </c>
      <c r="F466" s="15" t="s">
        <v>626</v>
      </c>
      <c r="G466" s="15" t="s">
        <v>627</v>
      </c>
      <c r="H466" s="15" t="s">
        <v>426</v>
      </c>
      <c r="I466" s="15" t="s">
        <v>575</v>
      </c>
      <c r="J466" s="148">
        <v>44650</v>
      </c>
      <c r="K466" s="150">
        <v>46.06</v>
      </c>
      <c r="L466" s="150">
        <v>46.06</v>
      </c>
      <c r="M466" s="150"/>
    </row>
    <row r="467" spans="1:13" ht="12.75" customHeight="1">
      <c r="A467" s="147">
        <f t="shared" si="38"/>
        <v>444</v>
      </c>
      <c r="B467" s="15" t="s">
        <v>622</v>
      </c>
      <c r="C467" s="15" t="s">
        <v>822</v>
      </c>
      <c r="D467" s="15" t="s">
        <v>624</v>
      </c>
      <c r="E467" s="15" t="s">
        <v>625</v>
      </c>
      <c r="F467" s="15" t="s">
        <v>626</v>
      </c>
      <c r="G467" s="15" t="s">
        <v>627</v>
      </c>
      <c r="H467" s="15" t="s">
        <v>426</v>
      </c>
      <c r="I467" s="15" t="s">
        <v>575</v>
      </c>
      <c r="J467" s="148">
        <v>44650</v>
      </c>
      <c r="K467" s="150">
        <v>46.06</v>
      </c>
      <c r="L467" s="150">
        <v>46.06</v>
      </c>
      <c r="M467" s="150"/>
    </row>
    <row r="468" spans="1:13" ht="12.75" customHeight="1">
      <c r="A468" s="147">
        <f t="shared" si="38"/>
        <v>445</v>
      </c>
      <c r="B468" s="15" t="s">
        <v>622</v>
      </c>
      <c r="C468" s="15" t="s">
        <v>823</v>
      </c>
      <c r="D468" s="15" t="s">
        <v>624</v>
      </c>
      <c r="E468" s="15" t="s">
        <v>625</v>
      </c>
      <c r="F468" s="15" t="s">
        <v>626</v>
      </c>
      <c r="G468" s="15" t="s">
        <v>627</v>
      </c>
      <c r="H468" s="15" t="s">
        <v>426</v>
      </c>
      <c r="I468" s="15" t="s">
        <v>575</v>
      </c>
      <c r="J468" s="148">
        <v>44650</v>
      </c>
      <c r="K468" s="150">
        <v>46.06</v>
      </c>
      <c r="L468" s="150">
        <v>46.06</v>
      </c>
      <c r="M468" s="150"/>
    </row>
    <row r="469" spans="1:13" ht="12.75" customHeight="1">
      <c r="A469" s="147">
        <f t="shared" si="38"/>
        <v>446</v>
      </c>
      <c r="B469" s="15" t="s">
        <v>622</v>
      </c>
      <c r="C469" s="15" t="s">
        <v>824</v>
      </c>
      <c r="D469" s="15" t="s">
        <v>624</v>
      </c>
      <c r="E469" s="15" t="s">
        <v>625</v>
      </c>
      <c r="F469" s="15" t="s">
        <v>626</v>
      </c>
      <c r="G469" s="15" t="s">
        <v>627</v>
      </c>
      <c r="H469" s="15" t="s">
        <v>426</v>
      </c>
      <c r="I469" s="15" t="s">
        <v>575</v>
      </c>
      <c r="J469" s="148">
        <v>44650</v>
      </c>
      <c r="K469" s="150">
        <v>46.06</v>
      </c>
      <c r="L469" s="150">
        <v>46.06</v>
      </c>
      <c r="M469" s="150"/>
    </row>
    <row r="470" spans="1:13" ht="12.75" customHeight="1">
      <c r="A470" s="147">
        <f t="shared" si="38"/>
        <v>447</v>
      </c>
      <c r="B470" s="15" t="s">
        <v>622</v>
      </c>
      <c r="C470" s="15" t="s">
        <v>825</v>
      </c>
      <c r="D470" s="15" t="s">
        <v>624</v>
      </c>
      <c r="E470" s="15" t="s">
        <v>625</v>
      </c>
      <c r="F470" s="15" t="s">
        <v>626</v>
      </c>
      <c r="G470" s="15" t="s">
        <v>627</v>
      </c>
      <c r="H470" s="15" t="s">
        <v>426</v>
      </c>
      <c r="I470" s="15" t="s">
        <v>575</v>
      </c>
      <c r="J470" s="148">
        <v>44650</v>
      </c>
      <c r="K470" s="150">
        <v>46.06</v>
      </c>
      <c r="L470" s="150">
        <v>46.06</v>
      </c>
      <c r="M470" s="150"/>
    </row>
    <row r="471" spans="1:13" ht="12.75" customHeight="1">
      <c r="A471" s="147">
        <f t="shared" si="38"/>
        <v>448</v>
      </c>
      <c r="B471" s="15" t="s">
        <v>622</v>
      </c>
      <c r="C471" s="15" t="s">
        <v>826</v>
      </c>
      <c r="D471" s="15" t="s">
        <v>624</v>
      </c>
      <c r="E471" s="15" t="s">
        <v>625</v>
      </c>
      <c r="F471" s="15" t="s">
        <v>626</v>
      </c>
      <c r="G471" s="15" t="s">
        <v>627</v>
      </c>
      <c r="H471" s="15" t="s">
        <v>426</v>
      </c>
      <c r="I471" s="15" t="s">
        <v>575</v>
      </c>
      <c r="J471" s="148">
        <v>44650</v>
      </c>
      <c r="K471" s="150">
        <v>46.06</v>
      </c>
      <c r="L471" s="150">
        <v>46.06</v>
      </c>
      <c r="M471" s="150"/>
    </row>
    <row r="472" spans="1:13" ht="12.75" customHeight="1">
      <c r="A472" s="147">
        <f t="shared" si="38"/>
        <v>449</v>
      </c>
      <c r="B472" s="15" t="s">
        <v>622</v>
      </c>
      <c r="C472" s="15" t="s">
        <v>827</v>
      </c>
      <c r="D472" s="15" t="s">
        <v>624</v>
      </c>
      <c r="E472" s="15" t="s">
        <v>625</v>
      </c>
      <c r="F472" s="15" t="s">
        <v>626</v>
      </c>
      <c r="G472" s="15" t="s">
        <v>627</v>
      </c>
      <c r="H472" s="15" t="s">
        <v>426</v>
      </c>
      <c r="I472" s="15" t="s">
        <v>575</v>
      </c>
      <c r="J472" s="148">
        <v>44650</v>
      </c>
      <c r="K472" s="150">
        <v>46.06</v>
      </c>
      <c r="L472" s="150">
        <v>46.06</v>
      </c>
      <c r="M472" s="150"/>
    </row>
    <row r="473" spans="1:13" ht="12.75" customHeight="1">
      <c r="A473" s="147">
        <f t="shared" si="38"/>
        <v>450</v>
      </c>
      <c r="B473" s="15" t="s">
        <v>622</v>
      </c>
      <c r="C473" s="15" t="s">
        <v>828</v>
      </c>
      <c r="D473" s="15" t="s">
        <v>624</v>
      </c>
      <c r="E473" s="15" t="s">
        <v>625</v>
      </c>
      <c r="F473" s="15" t="s">
        <v>626</v>
      </c>
      <c r="G473" s="15" t="s">
        <v>627</v>
      </c>
      <c r="H473" s="15" t="s">
        <v>426</v>
      </c>
      <c r="I473" s="15" t="s">
        <v>575</v>
      </c>
      <c r="J473" s="148">
        <v>44650</v>
      </c>
      <c r="K473" s="150">
        <v>46.06</v>
      </c>
      <c r="L473" s="150">
        <v>46.06</v>
      </c>
      <c r="M473" s="150"/>
    </row>
    <row r="474" spans="1:13" ht="12.75" customHeight="1">
      <c r="A474" s="147">
        <f t="shared" si="38"/>
        <v>451</v>
      </c>
      <c r="B474" s="15" t="s">
        <v>622</v>
      </c>
      <c r="C474" s="15" t="s">
        <v>829</v>
      </c>
      <c r="D474" s="15" t="s">
        <v>624</v>
      </c>
      <c r="E474" s="15" t="s">
        <v>625</v>
      </c>
      <c r="F474" s="15" t="s">
        <v>626</v>
      </c>
      <c r="G474" s="15" t="s">
        <v>627</v>
      </c>
      <c r="H474" s="15" t="s">
        <v>426</v>
      </c>
      <c r="I474" s="15" t="s">
        <v>575</v>
      </c>
      <c r="J474" s="148">
        <v>44650</v>
      </c>
      <c r="K474" s="150">
        <v>46.06</v>
      </c>
      <c r="L474" s="150">
        <v>46.06</v>
      </c>
      <c r="M474" s="150"/>
    </row>
    <row r="475" spans="1:13" ht="12.75" customHeight="1">
      <c r="A475" s="147">
        <f t="shared" si="38"/>
        <v>452</v>
      </c>
      <c r="B475" s="15" t="s">
        <v>622</v>
      </c>
      <c r="C475" s="15" t="s">
        <v>830</v>
      </c>
      <c r="D475" s="15" t="s">
        <v>624</v>
      </c>
      <c r="E475" s="15" t="s">
        <v>625</v>
      </c>
      <c r="F475" s="15" t="s">
        <v>626</v>
      </c>
      <c r="G475" s="15" t="s">
        <v>627</v>
      </c>
      <c r="H475" s="15" t="s">
        <v>426</v>
      </c>
      <c r="I475" s="15" t="s">
        <v>575</v>
      </c>
      <c r="J475" s="148">
        <v>44650</v>
      </c>
      <c r="K475" s="150">
        <v>46.06</v>
      </c>
      <c r="L475" s="150">
        <v>46.06</v>
      </c>
      <c r="M475" s="150"/>
    </row>
    <row r="476" spans="1:13" ht="12.75" customHeight="1">
      <c r="A476" s="147">
        <f t="shared" si="38"/>
        <v>453</v>
      </c>
      <c r="B476" s="15" t="s">
        <v>622</v>
      </c>
      <c r="C476" s="15" t="s">
        <v>831</v>
      </c>
      <c r="D476" s="15" t="s">
        <v>624</v>
      </c>
      <c r="E476" s="15" t="s">
        <v>625</v>
      </c>
      <c r="F476" s="15" t="s">
        <v>626</v>
      </c>
      <c r="G476" s="15" t="s">
        <v>627</v>
      </c>
      <c r="H476" s="15" t="s">
        <v>426</v>
      </c>
      <c r="I476" s="15" t="s">
        <v>575</v>
      </c>
      <c r="J476" s="148">
        <v>44650</v>
      </c>
      <c r="K476" s="150">
        <v>46.06</v>
      </c>
      <c r="L476" s="150">
        <v>46.06</v>
      </c>
      <c r="M476" s="150"/>
    </row>
    <row r="477" spans="1:13" ht="12.75" customHeight="1">
      <c r="A477" s="147">
        <f t="shared" si="38"/>
        <v>454</v>
      </c>
      <c r="B477" s="15" t="s">
        <v>622</v>
      </c>
      <c r="C477" s="15" t="s">
        <v>832</v>
      </c>
      <c r="D477" s="15" t="s">
        <v>624</v>
      </c>
      <c r="E477" s="15" t="s">
        <v>625</v>
      </c>
      <c r="F477" s="15" t="s">
        <v>626</v>
      </c>
      <c r="G477" s="15" t="s">
        <v>627</v>
      </c>
      <c r="H477" s="15" t="s">
        <v>426</v>
      </c>
      <c r="I477" s="15" t="s">
        <v>575</v>
      </c>
      <c r="J477" s="148">
        <v>44650</v>
      </c>
      <c r="K477" s="150">
        <v>46.06</v>
      </c>
      <c r="L477" s="150">
        <v>46.06</v>
      </c>
      <c r="M477" s="150"/>
    </row>
    <row r="478" spans="1:13" ht="12.75" customHeight="1">
      <c r="A478" s="147">
        <f t="shared" si="38"/>
        <v>455</v>
      </c>
      <c r="B478" s="15" t="s">
        <v>622</v>
      </c>
      <c r="C478" s="15" t="s">
        <v>833</v>
      </c>
      <c r="D478" s="15" t="s">
        <v>624</v>
      </c>
      <c r="E478" s="15" t="s">
        <v>625</v>
      </c>
      <c r="F478" s="15" t="s">
        <v>626</v>
      </c>
      <c r="G478" s="15" t="s">
        <v>627</v>
      </c>
      <c r="H478" s="15" t="s">
        <v>426</v>
      </c>
      <c r="I478" s="15" t="s">
        <v>575</v>
      </c>
      <c r="J478" s="148">
        <v>44650</v>
      </c>
      <c r="K478" s="150">
        <v>46.06</v>
      </c>
      <c r="L478" s="150">
        <v>46.06</v>
      </c>
      <c r="M478" s="150"/>
    </row>
    <row r="479" spans="1:13" ht="12.75" customHeight="1">
      <c r="A479" s="147">
        <f t="shared" si="38"/>
        <v>456</v>
      </c>
      <c r="B479" s="15" t="s">
        <v>622</v>
      </c>
      <c r="C479" s="15" t="s">
        <v>834</v>
      </c>
      <c r="D479" s="15" t="s">
        <v>624</v>
      </c>
      <c r="E479" s="15" t="s">
        <v>625</v>
      </c>
      <c r="F479" s="15" t="s">
        <v>626</v>
      </c>
      <c r="G479" s="15" t="s">
        <v>627</v>
      </c>
      <c r="H479" s="15" t="s">
        <v>426</v>
      </c>
      <c r="I479" s="15" t="s">
        <v>575</v>
      </c>
      <c r="J479" s="148">
        <v>44650</v>
      </c>
      <c r="K479" s="150">
        <v>46.06</v>
      </c>
      <c r="L479" s="150">
        <v>46.06</v>
      </c>
      <c r="M479" s="150"/>
    </row>
    <row r="480" spans="1:13" ht="12.75" customHeight="1">
      <c r="A480" s="147">
        <f t="shared" si="38"/>
        <v>457</v>
      </c>
      <c r="B480" s="15" t="s">
        <v>835</v>
      </c>
      <c r="C480" s="15" t="s">
        <v>836</v>
      </c>
      <c r="D480" s="15" t="s">
        <v>624</v>
      </c>
      <c r="E480" s="15" t="s">
        <v>625</v>
      </c>
      <c r="F480" s="15" t="s">
        <v>626</v>
      </c>
      <c r="G480" s="15" t="s">
        <v>627</v>
      </c>
      <c r="H480" s="15" t="s">
        <v>426</v>
      </c>
      <c r="I480" s="15" t="s">
        <v>575</v>
      </c>
      <c r="J480" s="148">
        <v>44650</v>
      </c>
      <c r="K480" s="149">
        <v>598.85</v>
      </c>
      <c r="L480" s="149">
        <v>598.85</v>
      </c>
      <c r="M480" s="149"/>
    </row>
    <row r="481" spans="1:13" ht="12.75" customHeight="1">
      <c r="A481" s="147">
        <f t="shared" si="38"/>
        <v>458</v>
      </c>
      <c r="B481" s="15" t="s">
        <v>835</v>
      </c>
      <c r="C481" s="15" t="s">
        <v>837</v>
      </c>
      <c r="D481" s="15" t="s">
        <v>624</v>
      </c>
      <c r="E481" s="15" t="s">
        <v>625</v>
      </c>
      <c r="F481" s="15" t="s">
        <v>626</v>
      </c>
      <c r="G481" s="15" t="s">
        <v>627</v>
      </c>
      <c r="H481" s="15" t="s">
        <v>426</v>
      </c>
      <c r="I481" s="15" t="s">
        <v>575</v>
      </c>
      <c r="J481" s="148">
        <v>44650</v>
      </c>
      <c r="K481" s="149">
        <v>598.85</v>
      </c>
      <c r="L481" s="149">
        <v>598.85</v>
      </c>
      <c r="M481" s="149"/>
    </row>
    <row r="482" spans="1:13" ht="12.75" customHeight="1">
      <c r="A482" s="147">
        <f t="shared" si="38"/>
        <v>459</v>
      </c>
      <c r="B482" s="15" t="s">
        <v>835</v>
      </c>
      <c r="C482" s="15" t="s">
        <v>838</v>
      </c>
      <c r="D482" s="15" t="s">
        <v>624</v>
      </c>
      <c r="E482" s="15" t="s">
        <v>625</v>
      </c>
      <c r="F482" s="15" t="s">
        <v>626</v>
      </c>
      <c r="G482" s="15" t="s">
        <v>627</v>
      </c>
      <c r="H482" s="15" t="s">
        <v>426</v>
      </c>
      <c r="I482" s="15" t="s">
        <v>575</v>
      </c>
      <c r="J482" s="148">
        <v>44650</v>
      </c>
      <c r="K482" s="149">
        <v>598.85</v>
      </c>
      <c r="L482" s="149">
        <v>598.85</v>
      </c>
      <c r="M482" s="149"/>
    </row>
    <row r="483" spans="1:13" ht="12.75" customHeight="1">
      <c r="A483" s="147">
        <f t="shared" si="38"/>
        <v>460</v>
      </c>
      <c r="B483" s="15" t="s">
        <v>835</v>
      </c>
      <c r="C483" s="15" t="s">
        <v>839</v>
      </c>
      <c r="D483" s="15" t="s">
        <v>624</v>
      </c>
      <c r="E483" s="15" t="s">
        <v>625</v>
      </c>
      <c r="F483" s="15" t="s">
        <v>626</v>
      </c>
      <c r="G483" s="15" t="s">
        <v>627</v>
      </c>
      <c r="H483" s="15" t="s">
        <v>426</v>
      </c>
      <c r="I483" s="15" t="s">
        <v>575</v>
      </c>
      <c r="J483" s="148">
        <v>44650</v>
      </c>
      <c r="K483" s="149">
        <v>598.85</v>
      </c>
      <c r="L483" s="149">
        <v>598.85</v>
      </c>
      <c r="M483" s="149"/>
    </row>
    <row r="484" spans="1:13" ht="12.75" customHeight="1">
      <c r="A484" s="147">
        <f t="shared" si="38"/>
        <v>461</v>
      </c>
      <c r="B484" s="15" t="s">
        <v>835</v>
      </c>
      <c r="C484" s="15" t="s">
        <v>840</v>
      </c>
      <c r="D484" s="15" t="s">
        <v>624</v>
      </c>
      <c r="E484" s="15" t="s">
        <v>625</v>
      </c>
      <c r="F484" s="15" t="s">
        <v>626</v>
      </c>
      <c r="G484" s="15" t="s">
        <v>627</v>
      </c>
      <c r="H484" s="15" t="s">
        <v>426</v>
      </c>
      <c r="I484" s="15" t="s">
        <v>575</v>
      </c>
      <c r="J484" s="148">
        <v>44650</v>
      </c>
      <c r="K484" s="149">
        <v>598.85</v>
      </c>
      <c r="L484" s="149">
        <v>598.85</v>
      </c>
      <c r="M484" s="149"/>
    </row>
    <row r="485" spans="1:13" ht="12.75" customHeight="1">
      <c r="A485" s="147">
        <f t="shared" si="38"/>
        <v>462</v>
      </c>
      <c r="B485" s="15" t="s">
        <v>835</v>
      </c>
      <c r="C485" s="15" t="s">
        <v>841</v>
      </c>
      <c r="D485" s="15" t="s">
        <v>624</v>
      </c>
      <c r="E485" s="15" t="s">
        <v>625</v>
      </c>
      <c r="F485" s="15" t="s">
        <v>626</v>
      </c>
      <c r="G485" s="15" t="s">
        <v>627</v>
      </c>
      <c r="H485" s="15" t="s">
        <v>426</v>
      </c>
      <c r="I485" s="15" t="s">
        <v>575</v>
      </c>
      <c r="J485" s="148">
        <v>44650</v>
      </c>
      <c r="K485" s="149">
        <v>708.98</v>
      </c>
      <c r="L485" s="149">
        <v>708.98</v>
      </c>
      <c r="M485" s="149"/>
    </row>
    <row r="486" spans="1:13" ht="12.75" customHeight="1">
      <c r="A486" s="147">
        <f t="shared" si="38"/>
        <v>463</v>
      </c>
      <c r="B486" s="15" t="s">
        <v>835</v>
      </c>
      <c r="C486" s="15" t="s">
        <v>842</v>
      </c>
      <c r="D486" s="15" t="s">
        <v>624</v>
      </c>
      <c r="E486" s="15" t="s">
        <v>625</v>
      </c>
      <c r="F486" s="15" t="s">
        <v>626</v>
      </c>
      <c r="G486" s="15" t="s">
        <v>627</v>
      </c>
      <c r="H486" s="15" t="s">
        <v>426</v>
      </c>
      <c r="I486" s="15" t="s">
        <v>575</v>
      </c>
      <c r="J486" s="148">
        <v>44650</v>
      </c>
      <c r="K486" s="149">
        <v>708.98</v>
      </c>
      <c r="L486" s="149">
        <v>708.98</v>
      </c>
      <c r="M486" s="149"/>
    </row>
    <row r="487" spans="1:13" ht="12.75" customHeight="1">
      <c r="A487" s="147">
        <f t="shared" si="38"/>
        <v>464</v>
      </c>
      <c r="B487" s="15" t="s">
        <v>835</v>
      </c>
      <c r="C487" s="15" t="s">
        <v>843</v>
      </c>
      <c r="D487" s="15" t="s">
        <v>624</v>
      </c>
      <c r="E487" s="15" t="s">
        <v>625</v>
      </c>
      <c r="F487" s="15" t="s">
        <v>626</v>
      </c>
      <c r="G487" s="15" t="s">
        <v>627</v>
      </c>
      <c r="H487" s="15" t="s">
        <v>426</v>
      </c>
      <c r="I487" s="15" t="s">
        <v>575</v>
      </c>
      <c r="J487" s="148">
        <v>44650</v>
      </c>
      <c r="K487" s="149">
        <v>598.85</v>
      </c>
      <c r="L487" s="149">
        <v>598.85</v>
      </c>
      <c r="M487" s="149"/>
    </row>
    <row r="488" spans="1:13" ht="12.75" customHeight="1">
      <c r="A488" s="147">
        <f t="shared" si="38"/>
        <v>465</v>
      </c>
      <c r="B488" s="15" t="s">
        <v>835</v>
      </c>
      <c r="C488" s="15" t="s">
        <v>844</v>
      </c>
      <c r="D488" s="15" t="s">
        <v>624</v>
      </c>
      <c r="E488" s="15" t="s">
        <v>625</v>
      </c>
      <c r="F488" s="15" t="s">
        <v>626</v>
      </c>
      <c r="G488" s="15" t="s">
        <v>627</v>
      </c>
      <c r="H488" s="15" t="s">
        <v>426</v>
      </c>
      <c r="I488" s="15" t="s">
        <v>575</v>
      </c>
      <c r="J488" s="148">
        <v>44650</v>
      </c>
      <c r="K488" s="149">
        <v>598.85</v>
      </c>
      <c r="L488" s="149">
        <v>598.85</v>
      </c>
      <c r="M488" s="149"/>
    </row>
    <row r="489" spans="1:13" ht="12.75" customHeight="1">
      <c r="A489" s="147">
        <f t="shared" si="38"/>
        <v>466</v>
      </c>
      <c r="B489" s="15" t="s">
        <v>835</v>
      </c>
      <c r="C489" s="15" t="s">
        <v>845</v>
      </c>
      <c r="D489" s="15" t="s">
        <v>624</v>
      </c>
      <c r="E489" s="15" t="s">
        <v>625</v>
      </c>
      <c r="F489" s="15" t="s">
        <v>626</v>
      </c>
      <c r="G489" s="15" t="s">
        <v>627</v>
      </c>
      <c r="H489" s="15" t="s">
        <v>426</v>
      </c>
      <c r="I489" s="15" t="s">
        <v>575</v>
      </c>
      <c r="J489" s="148">
        <v>44650</v>
      </c>
      <c r="K489" s="149">
        <v>598.85</v>
      </c>
      <c r="L489" s="149">
        <v>598.85</v>
      </c>
      <c r="M489" s="149"/>
    </row>
    <row r="490" spans="1:13" ht="12.75" customHeight="1">
      <c r="A490" s="147">
        <f t="shared" si="38"/>
        <v>467</v>
      </c>
      <c r="B490" s="15" t="s">
        <v>835</v>
      </c>
      <c r="C490" s="15" t="s">
        <v>846</v>
      </c>
      <c r="D490" s="15" t="s">
        <v>624</v>
      </c>
      <c r="E490" s="15" t="s">
        <v>625</v>
      </c>
      <c r="F490" s="15" t="s">
        <v>626</v>
      </c>
      <c r="G490" s="15" t="s">
        <v>627</v>
      </c>
      <c r="H490" s="15" t="s">
        <v>426</v>
      </c>
      <c r="I490" s="15" t="s">
        <v>575</v>
      </c>
      <c r="J490" s="148">
        <v>44650</v>
      </c>
      <c r="K490" s="149">
        <v>598.85</v>
      </c>
      <c r="L490" s="149">
        <v>598.85</v>
      </c>
      <c r="M490" s="149"/>
    </row>
    <row r="491" spans="1:13" ht="12.75" customHeight="1">
      <c r="A491" s="147">
        <f t="shared" si="38"/>
        <v>468</v>
      </c>
      <c r="B491" s="15" t="s">
        <v>835</v>
      </c>
      <c r="C491" s="15" t="s">
        <v>847</v>
      </c>
      <c r="D491" s="15" t="s">
        <v>624</v>
      </c>
      <c r="E491" s="15" t="s">
        <v>625</v>
      </c>
      <c r="F491" s="15" t="s">
        <v>626</v>
      </c>
      <c r="G491" s="15" t="s">
        <v>627</v>
      </c>
      <c r="H491" s="15" t="s">
        <v>426</v>
      </c>
      <c r="I491" s="15" t="s">
        <v>575</v>
      </c>
      <c r="J491" s="148">
        <v>44650</v>
      </c>
      <c r="K491" s="149">
        <v>708.98</v>
      </c>
      <c r="L491" s="149">
        <v>708.98</v>
      </c>
      <c r="M491" s="149"/>
    </row>
    <row r="492" spans="1:13" ht="12.75" customHeight="1">
      <c r="A492" s="147">
        <f t="shared" si="38"/>
        <v>469</v>
      </c>
      <c r="B492" s="15" t="s">
        <v>835</v>
      </c>
      <c r="C492" s="15" t="s">
        <v>848</v>
      </c>
      <c r="D492" s="15" t="s">
        <v>624</v>
      </c>
      <c r="E492" s="15" t="s">
        <v>625</v>
      </c>
      <c r="F492" s="15" t="s">
        <v>626</v>
      </c>
      <c r="G492" s="15" t="s">
        <v>627</v>
      </c>
      <c r="H492" s="15" t="s">
        <v>426</v>
      </c>
      <c r="I492" s="15" t="s">
        <v>575</v>
      </c>
      <c r="J492" s="148">
        <v>44650</v>
      </c>
      <c r="K492" s="149">
        <v>708.98</v>
      </c>
      <c r="L492" s="149">
        <v>708.98</v>
      </c>
      <c r="M492" s="149"/>
    </row>
    <row r="493" spans="1:13" ht="12.75" customHeight="1">
      <c r="A493" s="147">
        <f t="shared" si="38"/>
        <v>470</v>
      </c>
      <c r="B493" s="15" t="s">
        <v>835</v>
      </c>
      <c r="C493" s="15" t="s">
        <v>849</v>
      </c>
      <c r="D493" s="15" t="s">
        <v>624</v>
      </c>
      <c r="E493" s="15" t="s">
        <v>625</v>
      </c>
      <c r="F493" s="15" t="s">
        <v>626</v>
      </c>
      <c r="G493" s="15" t="s">
        <v>627</v>
      </c>
      <c r="H493" s="15" t="s">
        <v>426</v>
      </c>
      <c r="I493" s="15" t="s">
        <v>575</v>
      </c>
      <c r="J493" s="148">
        <v>44650</v>
      </c>
      <c r="K493" s="149">
        <v>598.85</v>
      </c>
      <c r="L493" s="149">
        <v>598.85</v>
      </c>
      <c r="M493" s="149"/>
    </row>
    <row r="494" spans="1:13" ht="12.75" customHeight="1">
      <c r="A494" s="147">
        <f t="shared" si="38"/>
        <v>471</v>
      </c>
      <c r="B494" s="15" t="s">
        <v>835</v>
      </c>
      <c r="C494" s="15" t="s">
        <v>850</v>
      </c>
      <c r="D494" s="15" t="s">
        <v>624</v>
      </c>
      <c r="E494" s="15" t="s">
        <v>625</v>
      </c>
      <c r="F494" s="15" t="s">
        <v>626</v>
      </c>
      <c r="G494" s="15" t="s">
        <v>627</v>
      </c>
      <c r="H494" s="15" t="s">
        <v>426</v>
      </c>
      <c r="I494" s="15" t="s">
        <v>575</v>
      </c>
      <c r="J494" s="148">
        <v>44650</v>
      </c>
      <c r="K494" s="149">
        <v>598.85</v>
      </c>
      <c r="L494" s="149">
        <v>598.85</v>
      </c>
      <c r="M494" s="149"/>
    </row>
    <row r="495" spans="1:13" ht="12.75" customHeight="1">
      <c r="A495" s="147">
        <f t="shared" si="38"/>
        <v>472</v>
      </c>
      <c r="B495" s="15" t="s">
        <v>835</v>
      </c>
      <c r="C495" s="15" t="s">
        <v>851</v>
      </c>
      <c r="D495" s="15" t="s">
        <v>624</v>
      </c>
      <c r="E495" s="15" t="s">
        <v>625</v>
      </c>
      <c r="F495" s="15" t="s">
        <v>626</v>
      </c>
      <c r="G495" s="15" t="s">
        <v>627</v>
      </c>
      <c r="H495" s="15" t="s">
        <v>426</v>
      </c>
      <c r="I495" s="15" t="s">
        <v>575</v>
      </c>
      <c r="J495" s="148">
        <v>44650</v>
      </c>
      <c r="K495" s="149">
        <v>598.85</v>
      </c>
      <c r="L495" s="149">
        <v>598.85</v>
      </c>
      <c r="M495" s="149"/>
    </row>
    <row r="496" spans="1:13" ht="12.75" customHeight="1">
      <c r="A496" s="147">
        <f t="shared" si="38"/>
        <v>473</v>
      </c>
      <c r="B496" s="15" t="s">
        <v>835</v>
      </c>
      <c r="C496" s="15" t="s">
        <v>852</v>
      </c>
      <c r="D496" s="15" t="s">
        <v>624</v>
      </c>
      <c r="E496" s="15" t="s">
        <v>625</v>
      </c>
      <c r="F496" s="15" t="s">
        <v>626</v>
      </c>
      <c r="G496" s="15" t="s">
        <v>627</v>
      </c>
      <c r="H496" s="15" t="s">
        <v>426</v>
      </c>
      <c r="I496" s="15" t="s">
        <v>575</v>
      </c>
      <c r="J496" s="148">
        <v>44650</v>
      </c>
      <c r="K496" s="149">
        <v>598.85</v>
      </c>
      <c r="L496" s="149">
        <v>598.85</v>
      </c>
      <c r="M496" s="149"/>
    </row>
    <row r="497" spans="1:13" ht="12.75" customHeight="1">
      <c r="A497" s="147">
        <f t="shared" si="38"/>
        <v>474</v>
      </c>
      <c r="B497" s="15" t="s">
        <v>835</v>
      </c>
      <c r="C497" s="15" t="s">
        <v>853</v>
      </c>
      <c r="D497" s="15" t="s">
        <v>624</v>
      </c>
      <c r="E497" s="15" t="s">
        <v>625</v>
      </c>
      <c r="F497" s="15" t="s">
        <v>626</v>
      </c>
      <c r="G497" s="15" t="s">
        <v>627</v>
      </c>
      <c r="H497" s="15" t="s">
        <v>426</v>
      </c>
      <c r="I497" s="15" t="s">
        <v>575</v>
      </c>
      <c r="J497" s="148">
        <v>44650</v>
      </c>
      <c r="K497" s="149">
        <v>598.85</v>
      </c>
      <c r="L497" s="149">
        <v>598.85</v>
      </c>
      <c r="M497" s="149"/>
    </row>
    <row r="498" spans="1:13" ht="12.75" customHeight="1">
      <c r="A498" s="147">
        <f t="shared" si="38"/>
        <v>475</v>
      </c>
      <c r="B498" s="15" t="s">
        <v>835</v>
      </c>
      <c r="C498" s="15" t="s">
        <v>854</v>
      </c>
      <c r="D498" s="15" t="s">
        <v>624</v>
      </c>
      <c r="E498" s="15" t="s">
        <v>625</v>
      </c>
      <c r="F498" s="15" t="s">
        <v>626</v>
      </c>
      <c r="G498" s="15" t="s">
        <v>627</v>
      </c>
      <c r="H498" s="15" t="s">
        <v>426</v>
      </c>
      <c r="I498" s="15" t="s">
        <v>575</v>
      </c>
      <c r="J498" s="148">
        <v>44650</v>
      </c>
      <c r="K498" s="149">
        <v>598.85</v>
      </c>
      <c r="L498" s="149">
        <v>598.85</v>
      </c>
      <c r="M498" s="149"/>
    </row>
    <row r="499" spans="1:13" ht="12.75" customHeight="1">
      <c r="A499" s="147">
        <f t="shared" si="38"/>
        <v>476</v>
      </c>
      <c r="B499" s="15" t="s">
        <v>835</v>
      </c>
      <c r="C499" s="15" t="s">
        <v>855</v>
      </c>
      <c r="D499" s="15" t="s">
        <v>624</v>
      </c>
      <c r="E499" s="15" t="s">
        <v>625</v>
      </c>
      <c r="F499" s="15" t="s">
        <v>626</v>
      </c>
      <c r="G499" s="15" t="s">
        <v>627</v>
      </c>
      <c r="H499" s="15" t="s">
        <v>426</v>
      </c>
      <c r="I499" s="15" t="s">
        <v>575</v>
      </c>
      <c r="J499" s="148">
        <v>44650</v>
      </c>
      <c r="K499" s="149">
        <v>598.85</v>
      </c>
      <c r="L499" s="149">
        <v>598.85</v>
      </c>
      <c r="M499" s="149"/>
    </row>
    <row r="500" spans="1:13" ht="12.75" customHeight="1">
      <c r="A500" s="147">
        <f t="shared" si="38"/>
        <v>477</v>
      </c>
      <c r="B500" s="15" t="s">
        <v>835</v>
      </c>
      <c r="C500" s="15" t="s">
        <v>856</v>
      </c>
      <c r="D500" s="15" t="s">
        <v>624</v>
      </c>
      <c r="E500" s="15" t="s">
        <v>625</v>
      </c>
      <c r="F500" s="15" t="s">
        <v>626</v>
      </c>
      <c r="G500" s="15" t="s">
        <v>627</v>
      </c>
      <c r="H500" s="15" t="s">
        <v>426</v>
      </c>
      <c r="I500" s="15" t="s">
        <v>575</v>
      </c>
      <c r="J500" s="148">
        <v>44650</v>
      </c>
      <c r="K500" s="149">
        <v>598.85</v>
      </c>
      <c r="L500" s="149">
        <v>598.85</v>
      </c>
      <c r="M500" s="149"/>
    </row>
    <row r="501" spans="1:13" ht="12.75" customHeight="1">
      <c r="A501" s="147">
        <f t="shared" si="38"/>
        <v>478</v>
      </c>
      <c r="B501" s="15" t="s">
        <v>835</v>
      </c>
      <c r="C501" s="15" t="s">
        <v>857</v>
      </c>
      <c r="D501" s="15" t="s">
        <v>624</v>
      </c>
      <c r="E501" s="15" t="s">
        <v>625</v>
      </c>
      <c r="F501" s="15" t="s">
        <v>626</v>
      </c>
      <c r="G501" s="15" t="s">
        <v>627</v>
      </c>
      <c r="H501" s="15" t="s">
        <v>426</v>
      </c>
      <c r="I501" s="15" t="s">
        <v>575</v>
      </c>
      <c r="J501" s="148">
        <v>44650</v>
      </c>
      <c r="K501" s="149">
        <v>598.85</v>
      </c>
      <c r="L501" s="149">
        <v>598.85</v>
      </c>
      <c r="M501" s="149"/>
    </row>
    <row r="502" spans="1:13" ht="12.75" customHeight="1">
      <c r="A502" s="147">
        <f t="shared" si="38"/>
        <v>479</v>
      </c>
      <c r="B502" s="15" t="s">
        <v>835</v>
      </c>
      <c r="C502" s="15" t="s">
        <v>858</v>
      </c>
      <c r="D502" s="15" t="s">
        <v>624</v>
      </c>
      <c r="E502" s="15" t="s">
        <v>625</v>
      </c>
      <c r="F502" s="15" t="s">
        <v>626</v>
      </c>
      <c r="G502" s="15" t="s">
        <v>627</v>
      </c>
      <c r="H502" s="15" t="s">
        <v>426</v>
      </c>
      <c r="I502" s="15" t="s">
        <v>575</v>
      </c>
      <c r="J502" s="148">
        <v>44650</v>
      </c>
      <c r="K502" s="149">
        <v>598.85</v>
      </c>
      <c r="L502" s="149">
        <v>598.85</v>
      </c>
      <c r="M502" s="149"/>
    </row>
    <row r="503" spans="1:13" ht="12.75" customHeight="1">
      <c r="A503" s="147">
        <f t="shared" si="38"/>
        <v>480</v>
      </c>
      <c r="B503" s="15" t="s">
        <v>835</v>
      </c>
      <c r="C503" s="15" t="s">
        <v>859</v>
      </c>
      <c r="D503" s="15" t="s">
        <v>624</v>
      </c>
      <c r="E503" s="15" t="s">
        <v>625</v>
      </c>
      <c r="F503" s="15" t="s">
        <v>626</v>
      </c>
      <c r="G503" s="15" t="s">
        <v>627</v>
      </c>
      <c r="H503" s="15" t="s">
        <v>426</v>
      </c>
      <c r="I503" s="15" t="s">
        <v>575</v>
      </c>
      <c r="J503" s="148">
        <v>44650</v>
      </c>
      <c r="K503" s="149">
        <v>598.85</v>
      </c>
      <c r="L503" s="149">
        <v>598.85</v>
      </c>
      <c r="M503" s="149"/>
    </row>
    <row r="504" spans="1:13" ht="12.75" customHeight="1">
      <c r="A504" s="147">
        <f t="shared" si="38"/>
        <v>481</v>
      </c>
      <c r="B504" s="15" t="s">
        <v>835</v>
      </c>
      <c r="C504" s="15" t="s">
        <v>860</v>
      </c>
      <c r="D504" s="15" t="s">
        <v>624</v>
      </c>
      <c r="E504" s="15" t="s">
        <v>625</v>
      </c>
      <c r="F504" s="15" t="s">
        <v>626</v>
      </c>
      <c r="G504" s="15" t="s">
        <v>627</v>
      </c>
      <c r="H504" s="15" t="s">
        <v>426</v>
      </c>
      <c r="I504" s="15" t="s">
        <v>575</v>
      </c>
      <c r="J504" s="148">
        <v>44650</v>
      </c>
      <c r="K504" s="149">
        <v>598.85</v>
      </c>
      <c r="L504" s="149">
        <v>598.85</v>
      </c>
      <c r="M504" s="149"/>
    </row>
    <row r="505" spans="1:13" ht="12.75" customHeight="1">
      <c r="A505" s="147">
        <f t="shared" si="38"/>
        <v>482</v>
      </c>
      <c r="B505" s="15" t="s">
        <v>835</v>
      </c>
      <c r="C505" s="15" t="s">
        <v>861</v>
      </c>
      <c r="D505" s="15" t="s">
        <v>624</v>
      </c>
      <c r="E505" s="15" t="s">
        <v>625</v>
      </c>
      <c r="F505" s="15" t="s">
        <v>626</v>
      </c>
      <c r="G505" s="15" t="s">
        <v>627</v>
      </c>
      <c r="H505" s="15" t="s">
        <v>426</v>
      </c>
      <c r="I505" s="15" t="s">
        <v>575</v>
      </c>
      <c r="J505" s="148">
        <v>44650</v>
      </c>
      <c r="K505" s="149">
        <v>598.85</v>
      </c>
      <c r="L505" s="149">
        <v>598.85</v>
      </c>
      <c r="M505" s="149"/>
    </row>
    <row r="506" spans="1:13" ht="12.75" customHeight="1">
      <c r="A506" s="147">
        <f t="shared" si="38"/>
        <v>483</v>
      </c>
      <c r="B506" s="15" t="s">
        <v>835</v>
      </c>
      <c r="C506" s="15" t="s">
        <v>862</v>
      </c>
      <c r="D506" s="15" t="s">
        <v>624</v>
      </c>
      <c r="E506" s="15" t="s">
        <v>625</v>
      </c>
      <c r="F506" s="15" t="s">
        <v>626</v>
      </c>
      <c r="G506" s="15" t="s">
        <v>627</v>
      </c>
      <c r="H506" s="15" t="s">
        <v>426</v>
      </c>
      <c r="I506" s="15" t="s">
        <v>575</v>
      </c>
      <c r="J506" s="148">
        <v>44650</v>
      </c>
      <c r="K506" s="149">
        <v>598.85</v>
      </c>
      <c r="L506" s="149">
        <v>598.85</v>
      </c>
      <c r="M506" s="149"/>
    </row>
    <row r="507" spans="1:13" ht="12.75" customHeight="1">
      <c r="A507" s="147">
        <f t="shared" si="38"/>
        <v>484</v>
      </c>
      <c r="B507" s="15" t="s">
        <v>835</v>
      </c>
      <c r="C507" s="15" t="s">
        <v>863</v>
      </c>
      <c r="D507" s="15" t="s">
        <v>624</v>
      </c>
      <c r="E507" s="15" t="s">
        <v>625</v>
      </c>
      <c r="F507" s="15" t="s">
        <v>626</v>
      </c>
      <c r="G507" s="15" t="s">
        <v>627</v>
      </c>
      <c r="H507" s="15" t="s">
        <v>426</v>
      </c>
      <c r="I507" s="15" t="s">
        <v>575</v>
      </c>
      <c r="J507" s="148">
        <v>44650</v>
      </c>
      <c r="K507" s="149">
        <v>598.85</v>
      </c>
      <c r="L507" s="149">
        <v>598.85</v>
      </c>
      <c r="M507" s="149"/>
    </row>
    <row r="508" spans="1:13" ht="12.75" customHeight="1">
      <c r="A508" s="147">
        <f t="shared" si="38"/>
        <v>485</v>
      </c>
      <c r="B508" s="15" t="s">
        <v>835</v>
      </c>
      <c r="C508" s="15" t="s">
        <v>864</v>
      </c>
      <c r="D508" s="15" t="s">
        <v>624</v>
      </c>
      <c r="E508" s="15" t="s">
        <v>625</v>
      </c>
      <c r="F508" s="15" t="s">
        <v>626</v>
      </c>
      <c r="G508" s="15" t="s">
        <v>627</v>
      </c>
      <c r="H508" s="15" t="s">
        <v>426</v>
      </c>
      <c r="I508" s="15" t="s">
        <v>575</v>
      </c>
      <c r="J508" s="148">
        <v>44650</v>
      </c>
      <c r="K508" s="149">
        <v>598.85</v>
      </c>
      <c r="L508" s="149">
        <v>598.85</v>
      </c>
      <c r="M508" s="149"/>
    </row>
    <row r="509" spans="1:13" ht="12.75" customHeight="1">
      <c r="A509" s="147">
        <f t="shared" si="38"/>
        <v>486</v>
      </c>
      <c r="B509" s="15" t="s">
        <v>835</v>
      </c>
      <c r="C509" s="15" t="s">
        <v>865</v>
      </c>
      <c r="D509" s="15" t="s">
        <v>624</v>
      </c>
      <c r="E509" s="15" t="s">
        <v>625</v>
      </c>
      <c r="F509" s="15" t="s">
        <v>626</v>
      </c>
      <c r="G509" s="15" t="s">
        <v>627</v>
      </c>
      <c r="H509" s="15" t="s">
        <v>426</v>
      </c>
      <c r="I509" s="15" t="s">
        <v>575</v>
      </c>
      <c r="J509" s="148">
        <v>44650</v>
      </c>
      <c r="K509" s="149">
        <v>598.85</v>
      </c>
      <c r="L509" s="149">
        <v>598.85</v>
      </c>
      <c r="M509" s="149"/>
    </row>
    <row r="510" spans="1:13" ht="12.75" customHeight="1">
      <c r="A510" s="147">
        <f t="shared" si="38"/>
        <v>487</v>
      </c>
      <c r="B510" s="15" t="s">
        <v>835</v>
      </c>
      <c r="C510" s="15" t="s">
        <v>866</v>
      </c>
      <c r="D510" s="15" t="s">
        <v>624</v>
      </c>
      <c r="E510" s="15" t="s">
        <v>625</v>
      </c>
      <c r="F510" s="15" t="s">
        <v>626</v>
      </c>
      <c r="G510" s="15" t="s">
        <v>627</v>
      </c>
      <c r="H510" s="15" t="s">
        <v>426</v>
      </c>
      <c r="I510" s="15" t="s">
        <v>575</v>
      </c>
      <c r="J510" s="148">
        <v>44650</v>
      </c>
      <c r="K510" s="149">
        <v>598.85</v>
      </c>
      <c r="L510" s="149">
        <v>598.85</v>
      </c>
      <c r="M510" s="149"/>
    </row>
    <row r="511" spans="1:13" ht="12.75" customHeight="1">
      <c r="A511" s="147">
        <f t="shared" si="38"/>
        <v>488</v>
      </c>
      <c r="B511" s="15" t="s">
        <v>835</v>
      </c>
      <c r="C511" s="15" t="s">
        <v>867</v>
      </c>
      <c r="D511" s="15" t="s">
        <v>624</v>
      </c>
      <c r="E511" s="15" t="s">
        <v>625</v>
      </c>
      <c r="F511" s="15" t="s">
        <v>626</v>
      </c>
      <c r="G511" s="15" t="s">
        <v>627</v>
      </c>
      <c r="H511" s="15" t="s">
        <v>426</v>
      </c>
      <c r="I511" s="15" t="s">
        <v>575</v>
      </c>
      <c r="J511" s="148">
        <v>44650</v>
      </c>
      <c r="K511" s="149">
        <v>598.85</v>
      </c>
      <c r="L511" s="149">
        <v>598.85</v>
      </c>
      <c r="M511" s="149"/>
    </row>
    <row r="512" spans="1:13" ht="12.75" customHeight="1">
      <c r="A512" s="147">
        <f t="shared" si="38"/>
        <v>489</v>
      </c>
      <c r="B512" s="15" t="s">
        <v>835</v>
      </c>
      <c r="C512" s="15" t="s">
        <v>868</v>
      </c>
      <c r="D512" s="15" t="s">
        <v>624</v>
      </c>
      <c r="E512" s="15" t="s">
        <v>625</v>
      </c>
      <c r="F512" s="15" t="s">
        <v>626</v>
      </c>
      <c r="G512" s="15" t="s">
        <v>627</v>
      </c>
      <c r="H512" s="15" t="s">
        <v>426</v>
      </c>
      <c r="I512" s="15" t="s">
        <v>575</v>
      </c>
      <c r="J512" s="148">
        <v>44650</v>
      </c>
      <c r="K512" s="149">
        <v>598.85</v>
      </c>
      <c r="L512" s="149">
        <v>598.85</v>
      </c>
      <c r="M512" s="149"/>
    </row>
    <row r="513" spans="1:13" ht="12.75" customHeight="1">
      <c r="A513" s="147">
        <f t="shared" si="38"/>
        <v>490</v>
      </c>
      <c r="B513" s="15" t="s">
        <v>835</v>
      </c>
      <c r="C513" s="15" t="s">
        <v>869</v>
      </c>
      <c r="D513" s="15" t="s">
        <v>624</v>
      </c>
      <c r="E513" s="15" t="s">
        <v>625</v>
      </c>
      <c r="F513" s="15" t="s">
        <v>626</v>
      </c>
      <c r="G513" s="15" t="s">
        <v>627</v>
      </c>
      <c r="H513" s="15" t="s">
        <v>426</v>
      </c>
      <c r="I513" s="15" t="s">
        <v>575</v>
      </c>
      <c r="J513" s="148">
        <v>44650</v>
      </c>
      <c r="K513" s="149">
        <v>598.85</v>
      </c>
      <c r="L513" s="149">
        <v>598.85</v>
      </c>
      <c r="M513" s="149"/>
    </row>
    <row r="514" spans="1:13" ht="12.75" customHeight="1">
      <c r="A514" s="147">
        <f t="shared" si="38"/>
        <v>491</v>
      </c>
      <c r="B514" s="15" t="s">
        <v>835</v>
      </c>
      <c r="C514" s="15" t="s">
        <v>870</v>
      </c>
      <c r="D514" s="15" t="s">
        <v>624</v>
      </c>
      <c r="E514" s="15" t="s">
        <v>625</v>
      </c>
      <c r="F514" s="15" t="s">
        <v>626</v>
      </c>
      <c r="G514" s="15" t="s">
        <v>627</v>
      </c>
      <c r="H514" s="15" t="s">
        <v>426</v>
      </c>
      <c r="I514" s="15" t="s">
        <v>575</v>
      </c>
      <c r="J514" s="148">
        <v>44650</v>
      </c>
      <c r="K514" s="149">
        <v>598.85</v>
      </c>
      <c r="L514" s="149">
        <v>598.85</v>
      </c>
      <c r="M514" s="149"/>
    </row>
    <row r="515" spans="1:13" ht="12.75" customHeight="1">
      <c r="A515" s="147">
        <f t="shared" si="38"/>
        <v>492</v>
      </c>
      <c r="B515" s="15" t="s">
        <v>835</v>
      </c>
      <c r="C515" s="15" t="s">
        <v>871</v>
      </c>
      <c r="D515" s="15" t="s">
        <v>624</v>
      </c>
      <c r="E515" s="15" t="s">
        <v>625</v>
      </c>
      <c r="F515" s="15" t="s">
        <v>626</v>
      </c>
      <c r="G515" s="15" t="s">
        <v>627</v>
      </c>
      <c r="H515" s="15" t="s">
        <v>426</v>
      </c>
      <c r="I515" s="15" t="s">
        <v>575</v>
      </c>
      <c r="J515" s="148">
        <v>44650</v>
      </c>
      <c r="K515" s="149">
        <v>598.85</v>
      </c>
      <c r="L515" s="149">
        <v>598.85</v>
      </c>
      <c r="M515" s="149"/>
    </row>
    <row r="516" spans="1:13" ht="12.75" customHeight="1">
      <c r="A516" s="147">
        <f t="shared" si="38"/>
        <v>493</v>
      </c>
      <c r="B516" s="15" t="s">
        <v>835</v>
      </c>
      <c r="C516" s="15" t="s">
        <v>872</v>
      </c>
      <c r="D516" s="15" t="s">
        <v>624</v>
      </c>
      <c r="E516" s="15" t="s">
        <v>625</v>
      </c>
      <c r="F516" s="15" t="s">
        <v>626</v>
      </c>
      <c r="G516" s="15" t="s">
        <v>627</v>
      </c>
      <c r="H516" s="15" t="s">
        <v>426</v>
      </c>
      <c r="I516" s="15" t="s">
        <v>575</v>
      </c>
      <c r="J516" s="148">
        <v>44650</v>
      </c>
      <c r="K516" s="149">
        <v>598.85</v>
      </c>
      <c r="L516" s="149">
        <v>598.85</v>
      </c>
      <c r="M516" s="149"/>
    </row>
    <row r="517" spans="1:13" ht="12.75" customHeight="1">
      <c r="A517" s="147">
        <f t="shared" si="38"/>
        <v>494</v>
      </c>
      <c r="B517" s="15" t="s">
        <v>835</v>
      </c>
      <c r="C517" s="15" t="s">
        <v>873</v>
      </c>
      <c r="D517" s="15" t="s">
        <v>624</v>
      </c>
      <c r="E517" s="15" t="s">
        <v>625</v>
      </c>
      <c r="F517" s="15" t="s">
        <v>626</v>
      </c>
      <c r="G517" s="15" t="s">
        <v>627</v>
      </c>
      <c r="H517" s="15" t="s">
        <v>426</v>
      </c>
      <c r="I517" s="15" t="s">
        <v>575</v>
      </c>
      <c r="J517" s="148">
        <v>44650</v>
      </c>
      <c r="K517" s="149">
        <v>598.85</v>
      </c>
      <c r="L517" s="149">
        <v>598.85</v>
      </c>
      <c r="M517" s="149"/>
    </row>
    <row r="518" spans="1:13" ht="12.75" customHeight="1">
      <c r="A518" s="147">
        <f t="shared" si="38"/>
        <v>495</v>
      </c>
      <c r="B518" s="15" t="s">
        <v>835</v>
      </c>
      <c r="C518" s="15" t="s">
        <v>874</v>
      </c>
      <c r="D518" s="15" t="s">
        <v>624</v>
      </c>
      <c r="E518" s="15" t="s">
        <v>625</v>
      </c>
      <c r="F518" s="15" t="s">
        <v>626</v>
      </c>
      <c r="G518" s="15" t="s">
        <v>627</v>
      </c>
      <c r="H518" s="15" t="s">
        <v>426</v>
      </c>
      <c r="I518" s="15" t="s">
        <v>575</v>
      </c>
      <c r="J518" s="148">
        <v>44650</v>
      </c>
      <c r="K518" s="149">
        <v>598.85</v>
      </c>
      <c r="L518" s="149">
        <v>598.85</v>
      </c>
      <c r="M518" s="149"/>
    </row>
    <row r="519" spans="1:13" ht="12.75" customHeight="1">
      <c r="A519" s="147">
        <f t="shared" si="38"/>
        <v>496</v>
      </c>
      <c r="B519" s="15" t="s">
        <v>835</v>
      </c>
      <c r="C519" s="15" t="s">
        <v>875</v>
      </c>
      <c r="D519" s="15" t="s">
        <v>624</v>
      </c>
      <c r="E519" s="15" t="s">
        <v>625</v>
      </c>
      <c r="F519" s="15" t="s">
        <v>626</v>
      </c>
      <c r="G519" s="15" t="s">
        <v>627</v>
      </c>
      <c r="H519" s="15" t="s">
        <v>426</v>
      </c>
      <c r="I519" s="15" t="s">
        <v>575</v>
      </c>
      <c r="J519" s="148">
        <v>44650</v>
      </c>
      <c r="K519" s="149">
        <v>869.8</v>
      </c>
      <c r="L519" s="149">
        <v>869.8</v>
      </c>
      <c r="M519" s="149"/>
    </row>
    <row r="520" spans="1:13" ht="12.75" customHeight="1">
      <c r="A520" s="147">
        <f t="shared" si="38"/>
        <v>497</v>
      </c>
      <c r="B520" s="15" t="s">
        <v>876</v>
      </c>
      <c r="C520" s="15" t="s">
        <v>877</v>
      </c>
      <c r="D520" s="15" t="s">
        <v>624</v>
      </c>
      <c r="E520" s="15" t="s">
        <v>625</v>
      </c>
      <c r="F520" s="15" t="s">
        <v>626</v>
      </c>
      <c r="G520" s="15" t="s">
        <v>627</v>
      </c>
      <c r="H520" s="15" t="s">
        <v>426</v>
      </c>
      <c r="I520" s="15" t="s">
        <v>575</v>
      </c>
      <c r="J520" s="148">
        <v>44650</v>
      </c>
      <c r="K520" s="149">
        <v>330.78</v>
      </c>
      <c r="L520" s="149">
        <v>330.78</v>
      </c>
      <c r="M520" s="149"/>
    </row>
    <row r="521" spans="1:13" ht="12.75" customHeight="1">
      <c r="A521" s="147">
        <f t="shared" si="38"/>
        <v>498</v>
      </c>
      <c r="B521" s="15" t="s">
        <v>876</v>
      </c>
      <c r="C521" s="15" t="s">
        <v>878</v>
      </c>
      <c r="D521" s="15" t="s">
        <v>624</v>
      </c>
      <c r="E521" s="15" t="s">
        <v>625</v>
      </c>
      <c r="F521" s="15" t="s">
        <v>626</v>
      </c>
      <c r="G521" s="15" t="s">
        <v>627</v>
      </c>
      <c r="H521" s="15" t="s">
        <v>426</v>
      </c>
      <c r="I521" s="15" t="s">
        <v>575</v>
      </c>
      <c r="J521" s="148">
        <v>44650</v>
      </c>
      <c r="K521" s="149">
        <v>388.29</v>
      </c>
      <c r="L521" s="149">
        <v>388.29</v>
      </c>
      <c r="M521" s="149"/>
    </row>
    <row r="522" spans="1:13" ht="12.75" customHeight="1">
      <c r="A522" s="147">
        <f t="shared" si="38"/>
        <v>499</v>
      </c>
      <c r="B522" s="15" t="s">
        <v>876</v>
      </c>
      <c r="C522" s="15" t="s">
        <v>879</v>
      </c>
      <c r="D522" s="15" t="s">
        <v>624</v>
      </c>
      <c r="E522" s="15" t="s">
        <v>625</v>
      </c>
      <c r="F522" s="15" t="s">
        <v>626</v>
      </c>
      <c r="G522" s="15" t="s">
        <v>627</v>
      </c>
      <c r="H522" s="15" t="s">
        <v>426</v>
      </c>
      <c r="I522" s="15" t="s">
        <v>575</v>
      </c>
      <c r="J522" s="148">
        <v>44650</v>
      </c>
      <c r="K522" s="193">
        <v>904.38</v>
      </c>
      <c r="L522" s="193">
        <v>538.10739999999998</v>
      </c>
      <c r="M522" s="149"/>
    </row>
    <row r="523" spans="1:13" ht="12.75" customHeight="1">
      <c r="A523" s="147">
        <f t="shared" si="38"/>
        <v>500</v>
      </c>
      <c r="B523" s="15" t="s">
        <v>876</v>
      </c>
      <c r="C523" s="15" t="s">
        <v>880</v>
      </c>
      <c r="D523" s="15" t="s">
        <v>624</v>
      </c>
      <c r="E523" s="15" t="s">
        <v>625</v>
      </c>
      <c r="F523" s="15" t="s">
        <v>626</v>
      </c>
      <c r="G523" s="15" t="s">
        <v>627</v>
      </c>
      <c r="H523" s="15" t="s">
        <v>426</v>
      </c>
      <c r="I523" s="15" t="s">
        <v>575</v>
      </c>
      <c r="J523" s="148">
        <v>44650</v>
      </c>
      <c r="K523" s="149">
        <v>512.79999999999995</v>
      </c>
      <c r="L523" s="149">
        <v>512.79999999999995</v>
      </c>
      <c r="M523" s="149"/>
    </row>
    <row r="524" spans="1:13" ht="12.75" customHeight="1">
      <c r="A524" s="147">
        <f t="shared" si="38"/>
        <v>501</v>
      </c>
      <c r="B524" s="15" t="s">
        <v>876</v>
      </c>
      <c r="C524" s="15" t="s">
        <v>881</v>
      </c>
      <c r="D524" s="15" t="s">
        <v>624</v>
      </c>
      <c r="E524" s="15" t="s">
        <v>625</v>
      </c>
      <c r="F524" s="15" t="s">
        <v>626</v>
      </c>
      <c r="G524" s="15" t="s">
        <v>627</v>
      </c>
      <c r="H524" s="15" t="s">
        <v>426</v>
      </c>
      <c r="I524" s="15" t="s">
        <v>575</v>
      </c>
      <c r="J524" s="148">
        <v>44650</v>
      </c>
      <c r="K524" s="149">
        <v>512.79999999999995</v>
      </c>
      <c r="L524" s="149">
        <v>512.79999999999995</v>
      </c>
      <c r="M524" s="149"/>
    </row>
    <row r="525" spans="1:13" ht="12.75" customHeight="1">
      <c r="A525" s="147">
        <f t="shared" si="38"/>
        <v>502</v>
      </c>
      <c r="B525" s="15" t="s">
        <v>876</v>
      </c>
      <c r="C525" s="15" t="s">
        <v>882</v>
      </c>
      <c r="D525" s="15" t="s">
        <v>624</v>
      </c>
      <c r="E525" s="15" t="s">
        <v>625</v>
      </c>
      <c r="F525" s="15" t="s">
        <v>626</v>
      </c>
      <c r="G525" s="15" t="s">
        <v>627</v>
      </c>
      <c r="H525" s="15" t="s">
        <v>426</v>
      </c>
      <c r="I525" s="15" t="s">
        <v>575</v>
      </c>
      <c r="J525" s="148">
        <v>44650</v>
      </c>
      <c r="K525" s="193">
        <v>995.46</v>
      </c>
      <c r="L525" s="193">
        <v>592.2958000000001</v>
      </c>
      <c r="M525" s="149"/>
    </row>
    <row r="526" spans="1:13" ht="12.75" customHeight="1">
      <c r="A526" s="147">
        <f t="shared" si="38"/>
        <v>503</v>
      </c>
      <c r="B526" s="15" t="s">
        <v>876</v>
      </c>
      <c r="C526" s="15" t="s">
        <v>883</v>
      </c>
      <c r="D526" s="15" t="s">
        <v>624</v>
      </c>
      <c r="E526" s="15" t="s">
        <v>625</v>
      </c>
      <c r="F526" s="15" t="s">
        <v>626</v>
      </c>
      <c r="G526" s="15" t="s">
        <v>627</v>
      </c>
      <c r="H526" s="15" t="s">
        <v>426</v>
      </c>
      <c r="I526" s="15" t="s">
        <v>575</v>
      </c>
      <c r="J526" s="148">
        <v>44650</v>
      </c>
      <c r="K526" s="193">
        <v>904.38</v>
      </c>
      <c r="L526" s="193">
        <v>538.10739999999998</v>
      </c>
      <c r="M526" s="149"/>
    </row>
    <row r="527" spans="1:13" ht="12.75" customHeight="1">
      <c r="A527" s="147">
        <f t="shared" si="38"/>
        <v>504</v>
      </c>
      <c r="B527" s="15" t="s">
        <v>876</v>
      </c>
      <c r="C527" s="15" t="s">
        <v>884</v>
      </c>
      <c r="D527" s="15" t="s">
        <v>624</v>
      </c>
      <c r="E527" s="15" t="s">
        <v>625</v>
      </c>
      <c r="F527" s="15" t="s">
        <v>626</v>
      </c>
      <c r="G527" s="15" t="s">
        <v>627</v>
      </c>
      <c r="H527" s="15" t="s">
        <v>426</v>
      </c>
      <c r="I527" s="15" t="s">
        <v>575</v>
      </c>
      <c r="J527" s="148">
        <v>44650</v>
      </c>
      <c r="K527" s="193">
        <v>995.46</v>
      </c>
      <c r="L527" s="193">
        <v>592.2958000000001</v>
      </c>
      <c r="M527" s="149"/>
    </row>
    <row r="528" spans="1:13" ht="12.75" customHeight="1">
      <c r="A528" s="147">
        <f t="shared" si="38"/>
        <v>505</v>
      </c>
      <c r="B528" s="15" t="s">
        <v>876</v>
      </c>
      <c r="C528" s="15" t="s">
        <v>885</v>
      </c>
      <c r="D528" s="15" t="s">
        <v>624</v>
      </c>
      <c r="E528" s="15" t="s">
        <v>625</v>
      </c>
      <c r="F528" s="15" t="s">
        <v>626</v>
      </c>
      <c r="G528" s="15" t="s">
        <v>627</v>
      </c>
      <c r="H528" s="15" t="s">
        <v>426</v>
      </c>
      <c r="I528" s="15" t="s">
        <v>575</v>
      </c>
      <c r="J528" s="148">
        <v>44650</v>
      </c>
      <c r="K528" s="193">
        <v>995.46</v>
      </c>
      <c r="L528" s="193">
        <v>592.2958000000001</v>
      </c>
      <c r="M528" s="149"/>
    </row>
    <row r="529" spans="1:13" ht="12.75" customHeight="1">
      <c r="A529" s="147">
        <f t="shared" si="38"/>
        <v>506</v>
      </c>
      <c r="B529" s="15" t="s">
        <v>886</v>
      </c>
      <c r="C529" s="15" t="s">
        <v>887</v>
      </c>
      <c r="D529" s="15" t="s">
        <v>624</v>
      </c>
      <c r="E529" s="15" t="s">
        <v>625</v>
      </c>
      <c r="F529" s="15" t="s">
        <v>626</v>
      </c>
      <c r="G529" s="15" t="s">
        <v>627</v>
      </c>
      <c r="H529" s="15" t="s">
        <v>426</v>
      </c>
      <c r="I529" s="15" t="s">
        <v>575</v>
      </c>
      <c r="J529" s="148">
        <v>44650</v>
      </c>
      <c r="K529" s="149">
        <v>429.33</v>
      </c>
      <c r="L529" s="149">
        <v>429.33</v>
      </c>
      <c r="M529" s="149"/>
    </row>
    <row r="530" spans="1:13" ht="12.75" customHeight="1">
      <c r="A530" s="147">
        <f t="shared" si="38"/>
        <v>507</v>
      </c>
      <c r="B530" s="15" t="s">
        <v>886</v>
      </c>
      <c r="C530" s="15" t="s">
        <v>888</v>
      </c>
      <c r="D530" s="15" t="s">
        <v>624</v>
      </c>
      <c r="E530" s="15" t="s">
        <v>625</v>
      </c>
      <c r="F530" s="15" t="s">
        <v>626</v>
      </c>
      <c r="G530" s="15" t="s">
        <v>627</v>
      </c>
      <c r="H530" s="15" t="s">
        <v>426</v>
      </c>
      <c r="I530" s="15" t="s">
        <v>575</v>
      </c>
      <c r="J530" s="148">
        <v>44650</v>
      </c>
      <c r="K530" s="149">
        <v>429.33</v>
      </c>
      <c r="L530" s="149">
        <v>429.33</v>
      </c>
      <c r="M530" s="149"/>
    </row>
    <row r="531" spans="1:13" ht="12.75" customHeight="1">
      <c r="A531" s="147">
        <f t="shared" si="38"/>
        <v>508</v>
      </c>
      <c r="B531" s="15" t="s">
        <v>886</v>
      </c>
      <c r="C531" s="15" t="s">
        <v>889</v>
      </c>
      <c r="D531" s="15" t="s">
        <v>624</v>
      </c>
      <c r="E531" s="15" t="s">
        <v>625</v>
      </c>
      <c r="F531" s="15" t="s">
        <v>626</v>
      </c>
      <c r="G531" s="15" t="s">
        <v>627</v>
      </c>
      <c r="H531" s="15" t="s">
        <v>426</v>
      </c>
      <c r="I531" s="15" t="s">
        <v>575</v>
      </c>
      <c r="J531" s="148">
        <v>44650</v>
      </c>
      <c r="K531" s="149">
        <v>429.33</v>
      </c>
      <c r="L531" s="149">
        <v>429.33</v>
      </c>
      <c r="M531" s="149"/>
    </row>
    <row r="532" spans="1:13" ht="12.75" customHeight="1">
      <c r="A532" s="147">
        <f t="shared" si="38"/>
        <v>509</v>
      </c>
      <c r="B532" s="15" t="s">
        <v>890</v>
      </c>
      <c r="C532" s="15" t="s">
        <v>891</v>
      </c>
      <c r="D532" s="15" t="s">
        <v>624</v>
      </c>
      <c r="E532" s="15" t="s">
        <v>625</v>
      </c>
      <c r="F532" s="15" t="s">
        <v>626</v>
      </c>
      <c r="G532" s="15" t="s">
        <v>627</v>
      </c>
      <c r="H532" s="15" t="s">
        <v>426</v>
      </c>
      <c r="I532" s="15" t="s">
        <v>575</v>
      </c>
      <c r="J532" s="148">
        <v>44650</v>
      </c>
      <c r="K532" s="149">
        <v>763.48</v>
      </c>
      <c r="L532" s="149">
        <v>763.48</v>
      </c>
      <c r="M532" s="149"/>
    </row>
    <row r="533" spans="1:13" ht="12.75" customHeight="1">
      <c r="A533" s="147">
        <f t="shared" si="38"/>
        <v>510</v>
      </c>
      <c r="B533" s="15" t="s">
        <v>892</v>
      </c>
      <c r="C533" s="15" t="s">
        <v>893</v>
      </c>
      <c r="D533" s="15" t="s">
        <v>624</v>
      </c>
      <c r="E533" s="15" t="s">
        <v>625</v>
      </c>
      <c r="F533" s="15" t="s">
        <v>626</v>
      </c>
      <c r="G533" s="15" t="s">
        <v>627</v>
      </c>
      <c r="H533" s="15" t="s">
        <v>426</v>
      </c>
      <c r="I533" s="15" t="s">
        <v>575</v>
      </c>
      <c r="J533" s="148">
        <v>44650</v>
      </c>
      <c r="K533" s="193">
        <v>15415.03</v>
      </c>
      <c r="L533" s="193">
        <v>9171.9419000000016</v>
      </c>
      <c r="M533" s="149"/>
    </row>
    <row r="534" spans="1:13" ht="12.75" customHeight="1">
      <c r="A534" s="147">
        <f t="shared" si="38"/>
        <v>511</v>
      </c>
      <c r="B534" s="15" t="s">
        <v>892</v>
      </c>
      <c r="C534" s="15" t="s">
        <v>894</v>
      </c>
      <c r="D534" s="15" t="s">
        <v>624</v>
      </c>
      <c r="E534" s="15" t="s">
        <v>625</v>
      </c>
      <c r="F534" s="15" t="s">
        <v>626</v>
      </c>
      <c r="G534" s="15" t="s">
        <v>627</v>
      </c>
      <c r="H534" s="15" t="s">
        <v>426</v>
      </c>
      <c r="I534" s="15" t="s">
        <v>575</v>
      </c>
      <c r="J534" s="148">
        <v>44650</v>
      </c>
      <c r="K534" s="193">
        <v>15415.03</v>
      </c>
      <c r="L534" s="193">
        <v>9171.9419000000016</v>
      </c>
      <c r="M534" s="149"/>
    </row>
    <row r="535" spans="1:13" ht="12.75" customHeight="1">
      <c r="A535" s="147">
        <f t="shared" si="38"/>
        <v>512</v>
      </c>
      <c r="B535" s="15" t="s">
        <v>892</v>
      </c>
      <c r="C535" s="15" t="s">
        <v>895</v>
      </c>
      <c r="D535" s="15" t="s">
        <v>624</v>
      </c>
      <c r="E535" s="15" t="s">
        <v>625</v>
      </c>
      <c r="F535" s="15" t="s">
        <v>626</v>
      </c>
      <c r="G535" s="15" t="s">
        <v>627</v>
      </c>
      <c r="H535" s="15" t="s">
        <v>426</v>
      </c>
      <c r="I535" s="15" t="s">
        <v>575</v>
      </c>
      <c r="J535" s="148">
        <v>44650</v>
      </c>
      <c r="K535" s="193">
        <v>15415.03</v>
      </c>
      <c r="L535" s="193">
        <v>9171.9419000000016</v>
      </c>
      <c r="M535" s="149"/>
    </row>
    <row r="536" spans="1:13" ht="12.75" customHeight="1">
      <c r="A536" s="147">
        <f t="shared" si="38"/>
        <v>513</v>
      </c>
      <c r="B536" s="15" t="s">
        <v>892</v>
      </c>
      <c r="C536" s="15" t="s">
        <v>896</v>
      </c>
      <c r="D536" s="15" t="s">
        <v>624</v>
      </c>
      <c r="E536" s="15" t="s">
        <v>625</v>
      </c>
      <c r="F536" s="15" t="s">
        <v>626</v>
      </c>
      <c r="G536" s="15" t="s">
        <v>627</v>
      </c>
      <c r="H536" s="15" t="s">
        <v>426</v>
      </c>
      <c r="I536" s="15" t="s">
        <v>575</v>
      </c>
      <c r="J536" s="148">
        <v>44650</v>
      </c>
      <c r="K536" s="193">
        <v>15415.03</v>
      </c>
      <c r="L536" s="193">
        <v>9171.9419000000016</v>
      </c>
      <c r="M536" s="149"/>
    </row>
    <row r="537" spans="1:13" ht="12.75" customHeight="1">
      <c r="A537" s="147">
        <f t="shared" si="38"/>
        <v>514</v>
      </c>
      <c r="B537" s="15" t="s">
        <v>897</v>
      </c>
      <c r="C537" s="15" t="s">
        <v>898</v>
      </c>
      <c r="D537" s="15" t="s">
        <v>624</v>
      </c>
      <c r="E537" s="15" t="s">
        <v>625</v>
      </c>
      <c r="F537" s="15" t="s">
        <v>626</v>
      </c>
      <c r="G537" s="15" t="s">
        <v>627</v>
      </c>
      <c r="H537" s="15" t="s">
        <v>426</v>
      </c>
      <c r="I537" s="15" t="s">
        <v>575</v>
      </c>
      <c r="J537" s="148">
        <v>44650</v>
      </c>
      <c r="K537" s="149">
        <v>111.68</v>
      </c>
      <c r="L537" s="149">
        <v>111.68</v>
      </c>
      <c r="M537" s="149"/>
    </row>
    <row r="538" spans="1:13" ht="12.75" customHeight="1">
      <c r="A538" s="147">
        <f t="shared" si="38"/>
        <v>515</v>
      </c>
      <c r="B538" s="15" t="s">
        <v>897</v>
      </c>
      <c r="C538" s="15" t="s">
        <v>899</v>
      </c>
      <c r="D538" s="15" t="s">
        <v>624</v>
      </c>
      <c r="E538" s="15" t="s">
        <v>625</v>
      </c>
      <c r="F538" s="15" t="s">
        <v>626</v>
      </c>
      <c r="G538" s="15" t="s">
        <v>627</v>
      </c>
      <c r="H538" s="15" t="s">
        <v>426</v>
      </c>
      <c r="I538" s="15" t="s">
        <v>575</v>
      </c>
      <c r="J538" s="148">
        <v>44650</v>
      </c>
      <c r="K538" s="149">
        <v>111.68</v>
      </c>
      <c r="L538" s="149">
        <v>111.68</v>
      </c>
      <c r="M538" s="149"/>
    </row>
    <row r="539" spans="1:13" ht="12.75" customHeight="1">
      <c r="A539" s="147">
        <f t="shared" si="38"/>
        <v>516</v>
      </c>
      <c r="B539" s="15" t="s">
        <v>897</v>
      </c>
      <c r="C539" s="15" t="s">
        <v>900</v>
      </c>
      <c r="D539" s="15" t="s">
        <v>624</v>
      </c>
      <c r="E539" s="15" t="s">
        <v>625</v>
      </c>
      <c r="F539" s="15" t="s">
        <v>626</v>
      </c>
      <c r="G539" s="15" t="s">
        <v>627</v>
      </c>
      <c r="H539" s="15" t="s">
        <v>426</v>
      </c>
      <c r="I539" s="15" t="s">
        <v>575</v>
      </c>
      <c r="J539" s="148">
        <v>44650</v>
      </c>
      <c r="K539" s="149">
        <v>84.96</v>
      </c>
      <c r="L539" s="149">
        <v>84.96</v>
      </c>
      <c r="M539" s="149"/>
    </row>
    <row r="540" spans="1:13" ht="12.75" customHeight="1">
      <c r="A540" s="147">
        <f t="shared" si="38"/>
        <v>517</v>
      </c>
      <c r="B540" s="15" t="s">
        <v>897</v>
      </c>
      <c r="C540" s="15" t="s">
        <v>901</v>
      </c>
      <c r="D540" s="15" t="s">
        <v>624</v>
      </c>
      <c r="E540" s="15" t="s">
        <v>625</v>
      </c>
      <c r="F540" s="15" t="s">
        <v>626</v>
      </c>
      <c r="G540" s="15" t="s">
        <v>627</v>
      </c>
      <c r="H540" s="15" t="s">
        <v>426</v>
      </c>
      <c r="I540" s="15" t="s">
        <v>575</v>
      </c>
      <c r="J540" s="148">
        <v>44650</v>
      </c>
      <c r="K540" s="149">
        <v>84.96</v>
      </c>
      <c r="L540" s="149">
        <v>84.96</v>
      </c>
      <c r="M540" s="149"/>
    </row>
    <row r="541" spans="1:13" ht="12.75" customHeight="1">
      <c r="A541" s="147">
        <f t="shared" si="38"/>
        <v>518</v>
      </c>
      <c r="B541" s="15" t="s">
        <v>897</v>
      </c>
      <c r="C541" s="15" t="s">
        <v>902</v>
      </c>
      <c r="D541" s="15" t="s">
        <v>624</v>
      </c>
      <c r="E541" s="15" t="s">
        <v>625</v>
      </c>
      <c r="F541" s="15" t="s">
        <v>626</v>
      </c>
      <c r="G541" s="15" t="s">
        <v>627</v>
      </c>
      <c r="H541" s="15" t="s">
        <v>426</v>
      </c>
      <c r="I541" s="15" t="s">
        <v>575</v>
      </c>
      <c r="J541" s="148">
        <v>44650</v>
      </c>
      <c r="K541" s="149">
        <v>111.68</v>
      </c>
      <c r="L541" s="149">
        <v>111.68</v>
      </c>
      <c r="M541" s="149"/>
    </row>
    <row r="542" spans="1:13" ht="12.75" customHeight="1">
      <c r="A542" s="147">
        <f t="shared" si="38"/>
        <v>519</v>
      </c>
      <c r="B542" s="15" t="s">
        <v>897</v>
      </c>
      <c r="C542" s="15" t="s">
        <v>903</v>
      </c>
      <c r="D542" s="15" t="s">
        <v>624</v>
      </c>
      <c r="E542" s="15" t="s">
        <v>625</v>
      </c>
      <c r="F542" s="15" t="s">
        <v>626</v>
      </c>
      <c r="G542" s="15" t="s">
        <v>627</v>
      </c>
      <c r="H542" s="15" t="s">
        <v>426</v>
      </c>
      <c r="I542" s="15" t="s">
        <v>575</v>
      </c>
      <c r="J542" s="148">
        <v>44650</v>
      </c>
      <c r="K542" s="149">
        <v>111.68</v>
      </c>
      <c r="L542" s="149">
        <v>111.68</v>
      </c>
      <c r="M542" s="149"/>
    </row>
    <row r="543" spans="1:13" ht="12.75" customHeight="1">
      <c r="A543" s="147">
        <f t="shared" si="38"/>
        <v>520</v>
      </c>
      <c r="B543" s="15" t="s">
        <v>897</v>
      </c>
      <c r="C543" s="15" t="s">
        <v>904</v>
      </c>
      <c r="D543" s="15" t="s">
        <v>624</v>
      </c>
      <c r="E543" s="15" t="s">
        <v>625</v>
      </c>
      <c r="F543" s="15" t="s">
        <v>626</v>
      </c>
      <c r="G543" s="15" t="s">
        <v>627</v>
      </c>
      <c r="H543" s="15" t="s">
        <v>426</v>
      </c>
      <c r="I543" s="15" t="s">
        <v>575</v>
      </c>
      <c r="J543" s="148">
        <v>44650</v>
      </c>
      <c r="K543" s="149">
        <v>111.68</v>
      </c>
      <c r="L543" s="149">
        <v>111.68</v>
      </c>
      <c r="M543" s="149"/>
    </row>
    <row r="544" spans="1:13" ht="12.75" customHeight="1">
      <c r="A544" s="147">
        <f t="shared" si="38"/>
        <v>521</v>
      </c>
      <c r="B544" s="15" t="s">
        <v>897</v>
      </c>
      <c r="C544" s="15" t="s">
        <v>905</v>
      </c>
      <c r="D544" s="15" t="s">
        <v>624</v>
      </c>
      <c r="E544" s="15" t="s">
        <v>625</v>
      </c>
      <c r="F544" s="15" t="s">
        <v>626</v>
      </c>
      <c r="G544" s="15" t="s">
        <v>627</v>
      </c>
      <c r="H544" s="15" t="s">
        <v>426</v>
      </c>
      <c r="I544" s="15" t="s">
        <v>575</v>
      </c>
      <c r="J544" s="148">
        <v>44650</v>
      </c>
      <c r="K544" s="149">
        <v>84.96</v>
      </c>
      <c r="L544" s="149">
        <v>84.96</v>
      </c>
      <c r="M544" s="149"/>
    </row>
    <row r="545" spans="1:13" ht="12.75" customHeight="1">
      <c r="A545" s="147">
        <f t="shared" si="38"/>
        <v>522</v>
      </c>
      <c r="B545" s="15" t="s">
        <v>897</v>
      </c>
      <c r="C545" s="15" t="s">
        <v>906</v>
      </c>
      <c r="D545" s="15" t="s">
        <v>624</v>
      </c>
      <c r="E545" s="15" t="s">
        <v>625</v>
      </c>
      <c r="F545" s="15" t="s">
        <v>626</v>
      </c>
      <c r="G545" s="15" t="s">
        <v>627</v>
      </c>
      <c r="H545" s="15" t="s">
        <v>426</v>
      </c>
      <c r="I545" s="15" t="s">
        <v>575</v>
      </c>
      <c r="J545" s="148">
        <v>44650</v>
      </c>
      <c r="K545" s="149">
        <v>111.68</v>
      </c>
      <c r="L545" s="149">
        <v>111.68</v>
      </c>
      <c r="M545" s="149"/>
    </row>
    <row r="546" spans="1:13" ht="12.75" customHeight="1">
      <c r="A546" s="147">
        <f t="shared" si="38"/>
        <v>523</v>
      </c>
      <c r="B546" s="15" t="s">
        <v>897</v>
      </c>
      <c r="C546" s="15" t="s">
        <v>907</v>
      </c>
      <c r="D546" s="15" t="s">
        <v>624</v>
      </c>
      <c r="E546" s="15" t="s">
        <v>625</v>
      </c>
      <c r="F546" s="15" t="s">
        <v>626</v>
      </c>
      <c r="G546" s="15" t="s">
        <v>627</v>
      </c>
      <c r="H546" s="15" t="s">
        <v>426</v>
      </c>
      <c r="I546" s="15" t="s">
        <v>575</v>
      </c>
      <c r="J546" s="148">
        <v>44650</v>
      </c>
      <c r="K546" s="149">
        <v>84.96</v>
      </c>
      <c r="L546" s="149">
        <v>84.96</v>
      </c>
      <c r="M546" s="149"/>
    </row>
    <row r="547" spans="1:13" ht="12.75" customHeight="1">
      <c r="A547" s="147">
        <f t="shared" si="38"/>
        <v>524</v>
      </c>
      <c r="B547" s="15" t="s">
        <v>897</v>
      </c>
      <c r="C547" s="15" t="s">
        <v>908</v>
      </c>
      <c r="D547" s="15" t="s">
        <v>624</v>
      </c>
      <c r="E547" s="15" t="s">
        <v>625</v>
      </c>
      <c r="F547" s="15" t="s">
        <v>626</v>
      </c>
      <c r="G547" s="15" t="s">
        <v>627</v>
      </c>
      <c r="H547" s="15" t="s">
        <v>426</v>
      </c>
      <c r="I547" s="15" t="s">
        <v>575</v>
      </c>
      <c r="J547" s="148">
        <v>44650</v>
      </c>
      <c r="K547" s="149">
        <v>84.96</v>
      </c>
      <c r="L547" s="149">
        <v>84.96</v>
      </c>
      <c r="M547" s="149"/>
    </row>
    <row r="548" spans="1:13" ht="12.75" customHeight="1">
      <c r="A548" s="147">
        <f t="shared" si="38"/>
        <v>525</v>
      </c>
      <c r="B548" s="15" t="s">
        <v>897</v>
      </c>
      <c r="C548" s="15" t="s">
        <v>909</v>
      </c>
      <c r="D548" s="15" t="s">
        <v>624</v>
      </c>
      <c r="E548" s="15" t="s">
        <v>625</v>
      </c>
      <c r="F548" s="15" t="s">
        <v>626</v>
      </c>
      <c r="G548" s="15" t="s">
        <v>627</v>
      </c>
      <c r="H548" s="15" t="s">
        <v>426</v>
      </c>
      <c r="I548" s="15" t="s">
        <v>575</v>
      </c>
      <c r="J548" s="148">
        <v>44650</v>
      </c>
      <c r="K548" s="149">
        <v>84.96</v>
      </c>
      <c r="L548" s="149">
        <v>84.96</v>
      </c>
      <c r="M548" s="149"/>
    </row>
    <row r="549" spans="1:13" ht="12.75" customHeight="1">
      <c r="A549" s="147">
        <f t="shared" si="38"/>
        <v>526</v>
      </c>
      <c r="B549" s="15" t="s">
        <v>897</v>
      </c>
      <c r="C549" s="15" t="s">
        <v>910</v>
      </c>
      <c r="D549" s="15" t="s">
        <v>624</v>
      </c>
      <c r="E549" s="15" t="s">
        <v>625</v>
      </c>
      <c r="F549" s="15" t="s">
        <v>626</v>
      </c>
      <c r="G549" s="15" t="s">
        <v>627</v>
      </c>
      <c r="H549" s="15" t="s">
        <v>426</v>
      </c>
      <c r="I549" s="15" t="s">
        <v>575</v>
      </c>
      <c r="J549" s="148">
        <v>44650</v>
      </c>
      <c r="K549" s="149">
        <v>111.68</v>
      </c>
      <c r="L549" s="149">
        <v>111.68</v>
      </c>
      <c r="M549" s="149"/>
    </row>
    <row r="550" spans="1:13" ht="12.75" customHeight="1">
      <c r="A550" s="147">
        <f t="shared" si="38"/>
        <v>527</v>
      </c>
      <c r="B550" s="15" t="s">
        <v>897</v>
      </c>
      <c r="C550" s="15" t="s">
        <v>911</v>
      </c>
      <c r="D550" s="15" t="s">
        <v>624</v>
      </c>
      <c r="E550" s="15" t="s">
        <v>625</v>
      </c>
      <c r="F550" s="15" t="s">
        <v>626</v>
      </c>
      <c r="G550" s="15" t="s">
        <v>627</v>
      </c>
      <c r="H550" s="15" t="s">
        <v>426</v>
      </c>
      <c r="I550" s="15" t="s">
        <v>575</v>
      </c>
      <c r="J550" s="148">
        <v>44650</v>
      </c>
      <c r="K550" s="149">
        <v>111.68</v>
      </c>
      <c r="L550" s="149">
        <v>111.68</v>
      </c>
      <c r="M550" s="149"/>
    </row>
    <row r="551" spans="1:13" ht="12.75" customHeight="1">
      <c r="A551" s="147">
        <f t="shared" si="38"/>
        <v>528</v>
      </c>
      <c r="B551" s="15" t="s">
        <v>897</v>
      </c>
      <c r="C551" s="15" t="s">
        <v>912</v>
      </c>
      <c r="D551" s="15" t="s">
        <v>624</v>
      </c>
      <c r="E551" s="15" t="s">
        <v>625</v>
      </c>
      <c r="F551" s="15" t="s">
        <v>626</v>
      </c>
      <c r="G551" s="15" t="s">
        <v>627</v>
      </c>
      <c r="H551" s="15" t="s">
        <v>426</v>
      </c>
      <c r="I551" s="15" t="s">
        <v>575</v>
      </c>
      <c r="J551" s="148">
        <v>44650</v>
      </c>
      <c r="K551" s="149">
        <v>84.96</v>
      </c>
      <c r="L551" s="149">
        <v>84.96</v>
      </c>
      <c r="M551" s="149"/>
    </row>
    <row r="552" spans="1:13" ht="12.75" customHeight="1">
      <c r="A552" s="147">
        <f t="shared" si="38"/>
        <v>529</v>
      </c>
      <c r="B552" s="15" t="s">
        <v>897</v>
      </c>
      <c r="C552" s="15" t="s">
        <v>913</v>
      </c>
      <c r="D552" s="15" t="s">
        <v>624</v>
      </c>
      <c r="E552" s="15" t="s">
        <v>625</v>
      </c>
      <c r="F552" s="15" t="s">
        <v>626</v>
      </c>
      <c r="G552" s="15" t="s">
        <v>627</v>
      </c>
      <c r="H552" s="15" t="s">
        <v>426</v>
      </c>
      <c r="I552" s="15" t="s">
        <v>575</v>
      </c>
      <c r="J552" s="148">
        <v>44650</v>
      </c>
      <c r="K552" s="149">
        <v>84.96</v>
      </c>
      <c r="L552" s="149">
        <v>84.96</v>
      </c>
      <c r="M552" s="149"/>
    </row>
    <row r="553" spans="1:13" ht="12.75" customHeight="1">
      <c r="A553" s="147">
        <f t="shared" si="38"/>
        <v>530</v>
      </c>
      <c r="B553" s="15" t="s">
        <v>897</v>
      </c>
      <c r="C553" s="15" t="s">
        <v>914</v>
      </c>
      <c r="D553" s="15" t="s">
        <v>624</v>
      </c>
      <c r="E553" s="15" t="s">
        <v>625</v>
      </c>
      <c r="F553" s="15" t="s">
        <v>626</v>
      </c>
      <c r="G553" s="15" t="s">
        <v>627</v>
      </c>
      <c r="H553" s="15" t="s">
        <v>426</v>
      </c>
      <c r="I553" s="15" t="s">
        <v>575</v>
      </c>
      <c r="J553" s="148">
        <v>44650</v>
      </c>
      <c r="K553" s="149">
        <v>84.96</v>
      </c>
      <c r="L553" s="149">
        <v>84.96</v>
      </c>
      <c r="M553" s="149"/>
    </row>
    <row r="554" spans="1:13" ht="12.75" customHeight="1">
      <c r="A554" s="147">
        <f t="shared" si="38"/>
        <v>531</v>
      </c>
      <c r="B554" s="15" t="s">
        <v>897</v>
      </c>
      <c r="C554" s="15" t="s">
        <v>915</v>
      </c>
      <c r="D554" s="15" t="s">
        <v>624</v>
      </c>
      <c r="E554" s="15" t="s">
        <v>625</v>
      </c>
      <c r="F554" s="15" t="s">
        <v>626</v>
      </c>
      <c r="G554" s="15" t="s">
        <v>627</v>
      </c>
      <c r="H554" s="15" t="s">
        <v>426</v>
      </c>
      <c r="I554" s="15" t="s">
        <v>575</v>
      </c>
      <c r="J554" s="148">
        <v>44650</v>
      </c>
      <c r="K554" s="149">
        <v>84.96</v>
      </c>
      <c r="L554" s="149">
        <v>84.96</v>
      </c>
      <c r="M554" s="149"/>
    </row>
    <row r="555" spans="1:13" ht="12.75" customHeight="1">
      <c r="A555" s="147">
        <f t="shared" si="38"/>
        <v>532</v>
      </c>
      <c r="B555" s="15" t="s">
        <v>897</v>
      </c>
      <c r="C555" s="15" t="s">
        <v>916</v>
      </c>
      <c r="D555" s="15" t="s">
        <v>624</v>
      </c>
      <c r="E555" s="15" t="s">
        <v>625</v>
      </c>
      <c r="F555" s="15" t="s">
        <v>626</v>
      </c>
      <c r="G555" s="15" t="s">
        <v>627</v>
      </c>
      <c r="H555" s="15" t="s">
        <v>426</v>
      </c>
      <c r="I555" s="15" t="s">
        <v>575</v>
      </c>
      <c r="J555" s="148">
        <v>44650</v>
      </c>
      <c r="K555" s="149">
        <v>84.96</v>
      </c>
      <c r="L555" s="149">
        <v>84.96</v>
      </c>
      <c r="M555" s="149"/>
    </row>
    <row r="556" spans="1:13" ht="12.75" customHeight="1">
      <c r="A556" s="147">
        <f t="shared" si="38"/>
        <v>533</v>
      </c>
      <c r="B556" s="15" t="s">
        <v>897</v>
      </c>
      <c r="C556" s="15" t="s">
        <v>917</v>
      </c>
      <c r="D556" s="15" t="s">
        <v>624</v>
      </c>
      <c r="E556" s="15" t="s">
        <v>625</v>
      </c>
      <c r="F556" s="15" t="s">
        <v>626</v>
      </c>
      <c r="G556" s="15" t="s">
        <v>627</v>
      </c>
      <c r="H556" s="15" t="s">
        <v>426</v>
      </c>
      <c r="I556" s="15" t="s">
        <v>575</v>
      </c>
      <c r="J556" s="148">
        <v>44650</v>
      </c>
      <c r="K556" s="149">
        <v>84.96</v>
      </c>
      <c r="L556" s="149">
        <v>84.96</v>
      </c>
      <c r="M556" s="149"/>
    </row>
    <row r="557" spans="1:13" ht="12.75" customHeight="1">
      <c r="A557" s="147">
        <f t="shared" si="38"/>
        <v>534</v>
      </c>
      <c r="B557" s="15" t="s">
        <v>897</v>
      </c>
      <c r="C557" s="15" t="s">
        <v>918</v>
      </c>
      <c r="D557" s="15" t="s">
        <v>624</v>
      </c>
      <c r="E557" s="15" t="s">
        <v>625</v>
      </c>
      <c r="F557" s="15" t="s">
        <v>626</v>
      </c>
      <c r="G557" s="15" t="s">
        <v>627</v>
      </c>
      <c r="H557" s="15" t="s">
        <v>426</v>
      </c>
      <c r="I557" s="15" t="s">
        <v>575</v>
      </c>
      <c r="J557" s="148">
        <v>44650</v>
      </c>
      <c r="K557" s="149">
        <v>84.96</v>
      </c>
      <c r="L557" s="149">
        <v>84.96</v>
      </c>
      <c r="M557" s="149"/>
    </row>
    <row r="558" spans="1:13" ht="12.75" customHeight="1">
      <c r="A558" s="147">
        <f t="shared" si="38"/>
        <v>535</v>
      </c>
      <c r="B558" s="15" t="s">
        <v>897</v>
      </c>
      <c r="C558" s="15" t="s">
        <v>919</v>
      </c>
      <c r="D558" s="15" t="s">
        <v>624</v>
      </c>
      <c r="E558" s="15" t="s">
        <v>625</v>
      </c>
      <c r="F558" s="15" t="s">
        <v>626</v>
      </c>
      <c r="G558" s="15" t="s">
        <v>627</v>
      </c>
      <c r="H558" s="15" t="s">
        <v>426</v>
      </c>
      <c r="I558" s="15" t="s">
        <v>575</v>
      </c>
      <c r="J558" s="148">
        <v>44650</v>
      </c>
      <c r="K558" s="149">
        <v>84.96</v>
      </c>
      <c r="L558" s="149">
        <v>84.96</v>
      </c>
      <c r="M558" s="149"/>
    </row>
    <row r="559" spans="1:13" ht="12.75" customHeight="1">
      <c r="A559" s="147">
        <f t="shared" si="38"/>
        <v>536</v>
      </c>
      <c r="B559" s="15" t="s">
        <v>897</v>
      </c>
      <c r="C559" s="15" t="s">
        <v>920</v>
      </c>
      <c r="D559" s="15" t="s">
        <v>624</v>
      </c>
      <c r="E559" s="15" t="s">
        <v>625</v>
      </c>
      <c r="F559" s="15" t="s">
        <v>626</v>
      </c>
      <c r="G559" s="15" t="s">
        <v>627</v>
      </c>
      <c r="H559" s="15" t="s">
        <v>426</v>
      </c>
      <c r="I559" s="15" t="s">
        <v>575</v>
      </c>
      <c r="J559" s="148">
        <v>44650</v>
      </c>
      <c r="K559" s="149">
        <v>111.68</v>
      </c>
      <c r="L559" s="149">
        <v>111.68</v>
      </c>
      <c r="M559" s="149"/>
    </row>
    <row r="560" spans="1:13" ht="12.75" customHeight="1">
      <c r="A560" s="147">
        <f t="shared" si="38"/>
        <v>537</v>
      </c>
      <c r="B560" s="15" t="s">
        <v>897</v>
      </c>
      <c r="C560" s="15" t="s">
        <v>921</v>
      </c>
      <c r="D560" s="15" t="s">
        <v>624</v>
      </c>
      <c r="E560" s="15" t="s">
        <v>625</v>
      </c>
      <c r="F560" s="15" t="s">
        <v>626</v>
      </c>
      <c r="G560" s="15" t="s">
        <v>627</v>
      </c>
      <c r="H560" s="15" t="s">
        <v>426</v>
      </c>
      <c r="I560" s="15" t="s">
        <v>575</v>
      </c>
      <c r="J560" s="148">
        <v>44650</v>
      </c>
      <c r="K560" s="149">
        <v>84.96</v>
      </c>
      <c r="L560" s="149">
        <v>84.96</v>
      </c>
      <c r="M560" s="149"/>
    </row>
    <row r="561" spans="1:13" ht="12.75" customHeight="1">
      <c r="A561" s="147">
        <f t="shared" si="38"/>
        <v>538</v>
      </c>
      <c r="B561" s="15" t="s">
        <v>897</v>
      </c>
      <c r="C561" s="15" t="s">
        <v>922</v>
      </c>
      <c r="D561" s="15" t="s">
        <v>624</v>
      </c>
      <c r="E561" s="15" t="s">
        <v>625</v>
      </c>
      <c r="F561" s="15" t="s">
        <v>626</v>
      </c>
      <c r="G561" s="15" t="s">
        <v>627</v>
      </c>
      <c r="H561" s="15" t="s">
        <v>426</v>
      </c>
      <c r="I561" s="15" t="s">
        <v>575</v>
      </c>
      <c r="J561" s="148">
        <v>44650</v>
      </c>
      <c r="K561" s="149">
        <v>84.96</v>
      </c>
      <c r="L561" s="149">
        <v>84.96</v>
      </c>
      <c r="M561" s="149"/>
    </row>
    <row r="562" spans="1:13" ht="12.75" customHeight="1">
      <c r="A562" s="147">
        <f t="shared" si="38"/>
        <v>539</v>
      </c>
      <c r="B562" s="15" t="s">
        <v>897</v>
      </c>
      <c r="C562" s="15" t="s">
        <v>923</v>
      </c>
      <c r="D562" s="15" t="s">
        <v>624</v>
      </c>
      <c r="E562" s="15" t="s">
        <v>625</v>
      </c>
      <c r="F562" s="15" t="s">
        <v>626</v>
      </c>
      <c r="G562" s="15" t="s">
        <v>627</v>
      </c>
      <c r="H562" s="15" t="s">
        <v>426</v>
      </c>
      <c r="I562" s="15" t="s">
        <v>575</v>
      </c>
      <c r="J562" s="148">
        <v>44650</v>
      </c>
      <c r="K562" s="149">
        <v>84.96</v>
      </c>
      <c r="L562" s="149">
        <v>84.96</v>
      </c>
      <c r="M562" s="149"/>
    </row>
    <row r="563" spans="1:13" ht="12.75" customHeight="1">
      <c r="A563" s="147">
        <f t="shared" si="38"/>
        <v>540</v>
      </c>
      <c r="B563" s="15" t="s">
        <v>897</v>
      </c>
      <c r="C563" s="15" t="s">
        <v>924</v>
      </c>
      <c r="D563" s="15" t="s">
        <v>624</v>
      </c>
      <c r="E563" s="15" t="s">
        <v>625</v>
      </c>
      <c r="F563" s="15" t="s">
        <v>626</v>
      </c>
      <c r="G563" s="15" t="s">
        <v>627</v>
      </c>
      <c r="H563" s="15" t="s">
        <v>426</v>
      </c>
      <c r="I563" s="15" t="s">
        <v>575</v>
      </c>
      <c r="J563" s="148">
        <v>44650</v>
      </c>
      <c r="K563" s="149">
        <v>111.68</v>
      </c>
      <c r="L563" s="149">
        <v>111.68</v>
      </c>
      <c r="M563" s="149"/>
    </row>
    <row r="564" spans="1:13" ht="12.75" customHeight="1">
      <c r="A564" s="147">
        <f t="shared" si="38"/>
        <v>541</v>
      </c>
      <c r="B564" s="15" t="s">
        <v>897</v>
      </c>
      <c r="C564" s="15" t="s">
        <v>925</v>
      </c>
      <c r="D564" s="15" t="s">
        <v>624</v>
      </c>
      <c r="E564" s="15" t="s">
        <v>625</v>
      </c>
      <c r="F564" s="15" t="s">
        <v>626</v>
      </c>
      <c r="G564" s="15" t="s">
        <v>627</v>
      </c>
      <c r="H564" s="15" t="s">
        <v>426</v>
      </c>
      <c r="I564" s="15" t="s">
        <v>575</v>
      </c>
      <c r="J564" s="148">
        <v>44650</v>
      </c>
      <c r="K564" s="149">
        <v>84.96</v>
      </c>
      <c r="L564" s="149">
        <v>84.96</v>
      </c>
      <c r="M564" s="149"/>
    </row>
    <row r="565" spans="1:13" ht="12.75" customHeight="1">
      <c r="A565" s="147">
        <f t="shared" si="38"/>
        <v>542</v>
      </c>
      <c r="B565" s="15" t="s">
        <v>897</v>
      </c>
      <c r="C565" s="15" t="s">
        <v>926</v>
      </c>
      <c r="D565" s="15" t="s">
        <v>624</v>
      </c>
      <c r="E565" s="15" t="s">
        <v>625</v>
      </c>
      <c r="F565" s="15" t="s">
        <v>626</v>
      </c>
      <c r="G565" s="15" t="s">
        <v>627</v>
      </c>
      <c r="H565" s="15" t="s">
        <v>426</v>
      </c>
      <c r="I565" s="15" t="s">
        <v>575</v>
      </c>
      <c r="J565" s="148">
        <v>44650</v>
      </c>
      <c r="K565" s="149">
        <v>111.68</v>
      </c>
      <c r="L565" s="149">
        <v>111.68</v>
      </c>
      <c r="M565" s="149"/>
    </row>
    <row r="566" spans="1:13" ht="12.75" customHeight="1">
      <c r="A566" s="147">
        <f t="shared" si="38"/>
        <v>543</v>
      </c>
      <c r="B566" s="15" t="s">
        <v>897</v>
      </c>
      <c r="C566" s="15" t="s">
        <v>927</v>
      </c>
      <c r="D566" s="15" t="s">
        <v>624</v>
      </c>
      <c r="E566" s="15" t="s">
        <v>625</v>
      </c>
      <c r="F566" s="15" t="s">
        <v>626</v>
      </c>
      <c r="G566" s="15" t="s">
        <v>627</v>
      </c>
      <c r="H566" s="15" t="s">
        <v>426</v>
      </c>
      <c r="I566" s="15" t="s">
        <v>575</v>
      </c>
      <c r="J566" s="148">
        <v>44650</v>
      </c>
      <c r="K566" s="149">
        <v>111.68</v>
      </c>
      <c r="L566" s="149">
        <v>111.68</v>
      </c>
      <c r="M566" s="149"/>
    </row>
    <row r="567" spans="1:13" ht="12.75" customHeight="1">
      <c r="A567" s="147">
        <f t="shared" si="38"/>
        <v>544</v>
      </c>
      <c r="B567" s="15" t="s">
        <v>897</v>
      </c>
      <c r="C567" s="15" t="s">
        <v>928</v>
      </c>
      <c r="D567" s="15" t="s">
        <v>624</v>
      </c>
      <c r="E567" s="15" t="s">
        <v>625</v>
      </c>
      <c r="F567" s="15" t="s">
        <v>626</v>
      </c>
      <c r="G567" s="15" t="s">
        <v>627</v>
      </c>
      <c r="H567" s="15" t="s">
        <v>426</v>
      </c>
      <c r="I567" s="15" t="s">
        <v>575</v>
      </c>
      <c r="J567" s="148">
        <v>44650</v>
      </c>
      <c r="K567" s="149">
        <v>84.96</v>
      </c>
      <c r="L567" s="149">
        <v>84.96</v>
      </c>
      <c r="M567" s="149"/>
    </row>
    <row r="568" spans="1:13" ht="12.75" customHeight="1">
      <c r="A568" s="147">
        <f t="shared" si="38"/>
        <v>545</v>
      </c>
      <c r="B568" s="15" t="s">
        <v>897</v>
      </c>
      <c r="C568" s="15" t="s">
        <v>929</v>
      </c>
      <c r="D568" s="15" t="s">
        <v>624</v>
      </c>
      <c r="E568" s="15" t="s">
        <v>625</v>
      </c>
      <c r="F568" s="15" t="s">
        <v>626</v>
      </c>
      <c r="G568" s="15" t="s">
        <v>627</v>
      </c>
      <c r="H568" s="15" t="s">
        <v>426</v>
      </c>
      <c r="I568" s="15" t="s">
        <v>575</v>
      </c>
      <c r="J568" s="148">
        <v>44650</v>
      </c>
      <c r="K568" s="149">
        <v>84.96</v>
      </c>
      <c r="L568" s="149">
        <v>84.96</v>
      </c>
      <c r="M568" s="149"/>
    </row>
    <row r="569" spans="1:13" ht="12.75" customHeight="1">
      <c r="A569" s="147">
        <f t="shared" si="38"/>
        <v>546</v>
      </c>
      <c r="B569" s="15" t="s">
        <v>897</v>
      </c>
      <c r="C569" s="15" t="s">
        <v>930</v>
      </c>
      <c r="D569" s="15" t="s">
        <v>624</v>
      </c>
      <c r="E569" s="15" t="s">
        <v>625</v>
      </c>
      <c r="F569" s="15" t="s">
        <v>626</v>
      </c>
      <c r="G569" s="15" t="s">
        <v>627</v>
      </c>
      <c r="H569" s="15" t="s">
        <v>426</v>
      </c>
      <c r="I569" s="15" t="s">
        <v>575</v>
      </c>
      <c r="J569" s="148">
        <v>44650</v>
      </c>
      <c r="K569" s="149">
        <v>84.96</v>
      </c>
      <c r="L569" s="149">
        <v>84.96</v>
      </c>
      <c r="M569" s="149"/>
    </row>
    <row r="570" spans="1:13" ht="12.75" customHeight="1">
      <c r="A570" s="147">
        <f t="shared" si="38"/>
        <v>547</v>
      </c>
      <c r="B570" s="15" t="s">
        <v>897</v>
      </c>
      <c r="C570" s="15" t="s">
        <v>931</v>
      </c>
      <c r="D570" s="15" t="s">
        <v>624</v>
      </c>
      <c r="E570" s="15" t="s">
        <v>625</v>
      </c>
      <c r="F570" s="15" t="s">
        <v>626</v>
      </c>
      <c r="G570" s="15" t="s">
        <v>627</v>
      </c>
      <c r="H570" s="15" t="s">
        <v>426</v>
      </c>
      <c r="I570" s="15" t="s">
        <v>575</v>
      </c>
      <c r="J570" s="148">
        <v>44650</v>
      </c>
      <c r="K570" s="149">
        <v>84.96</v>
      </c>
      <c r="L570" s="149">
        <v>84.96</v>
      </c>
      <c r="M570" s="149"/>
    </row>
    <row r="571" spans="1:13" ht="12.75" customHeight="1">
      <c r="A571" s="147">
        <f t="shared" si="38"/>
        <v>548</v>
      </c>
      <c r="B571" s="15" t="s">
        <v>897</v>
      </c>
      <c r="C571" s="15" t="s">
        <v>932</v>
      </c>
      <c r="D571" s="15" t="s">
        <v>624</v>
      </c>
      <c r="E571" s="15" t="s">
        <v>625</v>
      </c>
      <c r="F571" s="15" t="s">
        <v>626</v>
      </c>
      <c r="G571" s="15" t="s">
        <v>627</v>
      </c>
      <c r="H571" s="15" t="s">
        <v>426</v>
      </c>
      <c r="I571" s="15" t="s">
        <v>575</v>
      </c>
      <c r="J571" s="148">
        <v>44650</v>
      </c>
      <c r="K571" s="149">
        <v>84.96</v>
      </c>
      <c r="L571" s="149">
        <v>84.96</v>
      </c>
      <c r="M571" s="149"/>
    </row>
    <row r="572" spans="1:13" ht="12.75" customHeight="1">
      <c r="A572" s="147">
        <f t="shared" si="38"/>
        <v>549</v>
      </c>
      <c r="B572" s="15" t="s">
        <v>897</v>
      </c>
      <c r="C572" s="15" t="s">
        <v>933</v>
      </c>
      <c r="D572" s="15" t="s">
        <v>624</v>
      </c>
      <c r="E572" s="15" t="s">
        <v>625</v>
      </c>
      <c r="F572" s="15" t="s">
        <v>626</v>
      </c>
      <c r="G572" s="15" t="s">
        <v>627</v>
      </c>
      <c r="H572" s="15" t="s">
        <v>426</v>
      </c>
      <c r="I572" s="15" t="s">
        <v>575</v>
      </c>
      <c r="J572" s="148">
        <v>44650</v>
      </c>
      <c r="K572" s="149">
        <v>84.96</v>
      </c>
      <c r="L572" s="149">
        <v>84.96</v>
      </c>
      <c r="M572" s="149"/>
    </row>
    <row r="573" spans="1:13" ht="12.75" customHeight="1">
      <c r="A573" s="147">
        <f t="shared" si="38"/>
        <v>550</v>
      </c>
      <c r="B573" s="15" t="s">
        <v>897</v>
      </c>
      <c r="C573" s="15" t="s">
        <v>934</v>
      </c>
      <c r="D573" s="15" t="s">
        <v>624</v>
      </c>
      <c r="E573" s="15" t="s">
        <v>625</v>
      </c>
      <c r="F573" s="15" t="s">
        <v>626</v>
      </c>
      <c r="G573" s="15" t="s">
        <v>627</v>
      </c>
      <c r="H573" s="15" t="s">
        <v>426</v>
      </c>
      <c r="I573" s="15" t="s">
        <v>575</v>
      </c>
      <c r="J573" s="148">
        <v>44650</v>
      </c>
      <c r="K573" s="149">
        <v>84.96</v>
      </c>
      <c r="L573" s="149">
        <v>84.96</v>
      </c>
      <c r="M573" s="149"/>
    </row>
    <row r="574" spans="1:13" ht="12.75" customHeight="1">
      <c r="A574" s="147">
        <f t="shared" si="38"/>
        <v>551</v>
      </c>
      <c r="B574" s="15" t="s">
        <v>897</v>
      </c>
      <c r="C574" s="15" t="s">
        <v>935</v>
      </c>
      <c r="D574" s="15" t="s">
        <v>624</v>
      </c>
      <c r="E574" s="15" t="s">
        <v>625</v>
      </c>
      <c r="F574" s="15" t="s">
        <v>626</v>
      </c>
      <c r="G574" s="15" t="s">
        <v>627</v>
      </c>
      <c r="H574" s="15" t="s">
        <v>426</v>
      </c>
      <c r="I574" s="15" t="s">
        <v>575</v>
      </c>
      <c r="J574" s="148">
        <v>44650</v>
      </c>
      <c r="K574" s="149">
        <v>84.96</v>
      </c>
      <c r="L574" s="149">
        <v>84.96</v>
      </c>
      <c r="M574" s="149"/>
    </row>
    <row r="575" spans="1:13" ht="12.75" customHeight="1">
      <c r="A575" s="147">
        <f t="shared" si="38"/>
        <v>552</v>
      </c>
      <c r="B575" s="15" t="s">
        <v>897</v>
      </c>
      <c r="C575" s="15" t="s">
        <v>936</v>
      </c>
      <c r="D575" s="15" t="s">
        <v>624</v>
      </c>
      <c r="E575" s="15" t="s">
        <v>625</v>
      </c>
      <c r="F575" s="15" t="s">
        <v>626</v>
      </c>
      <c r="G575" s="15" t="s">
        <v>627</v>
      </c>
      <c r="H575" s="15" t="s">
        <v>426</v>
      </c>
      <c r="I575" s="15" t="s">
        <v>575</v>
      </c>
      <c r="J575" s="148">
        <v>44650</v>
      </c>
      <c r="K575" s="149">
        <v>84.96</v>
      </c>
      <c r="L575" s="149">
        <v>84.96</v>
      </c>
      <c r="M575" s="149"/>
    </row>
    <row r="576" spans="1:13" ht="12.75" customHeight="1">
      <c r="A576" s="147">
        <f t="shared" si="38"/>
        <v>553</v>
      </c>
      <c r="B576" s="15" t="s">
        <v>897</v>
      </c>
      <c r="C576" s="15" t="s">
        <v>937</v>
      </c>
      <c r="D576" s="15" t="s">
        <v>624</v>
      </c>
      <c r="E576" s="15" t="s">
        <v>625</v>
      </c>
      <c r="F576" s="15" t="s">
        <v>626</v>
      </c>
      <c r="G576" s="15" t="s">
        <v>627</v>
      </c>
      <c r="H576" s="15" t="s">
        <v>426</v>
      </c>
      <c r="I576" s="15" t="s">
        <v>575</v>
      </c>
      <c r="J576" s="148">
        <v>44650</v>
      </c>
      <c r="K576" s="149">
        <v>84.96</v>
      </c>
      <c r="L576" s="149">
        <v>84.96</v>
      </c>
      <c r="M576" s="149"/>
    </row>
    <row r="577" spans="1:13" ht="12.75" customHeight="1">
      <c r="A577" s="147">
        <f t="shared" si="38"/>
        <v>554</v>
      </c>
      <c r="B577" s="15" t="s">
        <v>897</v>
      </c>
      <c r="C577" s="15" t="s">
        <v>938</v>
      </c>
      <c r="D577" s="15" t="s">
        <v>624</v>
      </c>
      <c r="E577" s="15" t="s">
        <v>625</v>
      </c>
      <c r="F577" s="15" t="s">
        <v>626</v>
      </c>
      <c r="G577" s="15" t="s">
        <v>627</v>
      </c>
      <c r="H577" s="15" t="s">
        <v>426</v>
      </c>
      <c r="I577" s="15" t="s">
        <v>575</v>
      </c>
      <c r="J577" s="148">
        <v>44650</v>
      </c>
      <c r="K577" s="149">
        <v>84.96</v>
      </c>
      <c r="L577" s="149">
        <v>84.96</v>
      </c>
      <c r="M577" s="149"/>
    </row>
    <row r="578" spans="1:13" ht="12.75" customHeight="1">
      <c r="A578" s="147">
        <f t="shared" si="38"/>
        <v>555</v>
      </c>
      <c r="B578" s="15" t="s">
        <v>897</v>
      </c>
      <c r="C578" s="15" t="s">
        <v>939</v>
      </c>
      <c r="D578" s="15" t="s">
        <v>624</v>
      </c>
      <c r="E578" s="15" t="s">
        <v>625</v>
      </c>
      <c r="F578" s="15" t="s">
        <v>626</v>
      </c>
      <c r="G578" s="15" t="s">
        <v>627</v>
      </c>
      <c r="H578" s="15" t="s">
        <v>426</v>
      </c>
      <c r="I578" s="15" t="s">
        <v>575</v>
      </c>
      <c r="J578" s="148">
        <v>44650</v>
      </c>
      <c r="K578" s="149">
        <v>84.96</v>
      </c>
      <c r="L578" s="149">
        <v>84.96</v>
      </c>
      <c r="M578" s="149"/>
    </row>
    <row r="579" spans="1:13" ht="12.75" customHeight="1">
      <c r="A579" s="147">
        <f t="shared" si="38"/>
        <v>556</v>
      </c>
      <c r="B579" s="15" t="s">
        <v>897</v>
      </c>
      <c r="C579" s="15" t="s">
        <v>940</v>
      </c>
      <c r="D579" s="15" t="s">
        <v>624</v>
      </c>
      <c r="E579" s="15" t="s">
        <v>625</v>
      </c>
      <c r="F579" s="15" t="s">
        <v>626</v>
      </c>
      <c r="G579" s="15" t="s">
        <v>627</v>
      </c>
      <c r="H579" s="15" t="s">
        <v>426</v>
      </c>
      <c r="I579" s="15" t="s">
        <v>575</v>
      </c>
      <c r="J579" s="148">
        <v>44650</v>
      </c>
      <c r="K579" s="149">
        <v>84.96</v>
      </c>
      <c r="L579" s="149">
        <v>84.96</v>
      </c>
      <c r="M579" s="149"/>
    </row>
    <row r="580" spans="1:13" ht="12.75" customHeight="1">
      <c r="A580" s="147">
        <f t="shared" si="38"/>
        <v>557</v>
      </c>
      <c r="B580" s="15" t="s">
        <v>897</v>
      </c>
      <c r="C580" s="15" t="s">
        <v>941</v>
      </c>
      <c r="D580" s="15" t="s">
        <v>624</v>
      </c>
      <c r="E580" s="15" t="s">
        <v>625</v>
      </c>
      <c r="F580" s="15" t="s">
        <v>626</v>
      </c>
      <c r="G580" s="15" t="s">
        <v>627</v>
      </c>
      <c r="H580" s="15" t="s">
        <v>426</v>
      </c>
      <c r="I580" s="15" t="s">
        <v>575</v>
      </c>
      <c r="J580" s="148">
        <v>44650</v>
      </c>
      <c r="K580" s="149">
        <v>84.96</v>
      </c>
      <c r="L580" s="149">
        <v>84.96</v>
      </c>
      <c r="M580" s="149"/>
    </row>
    <row r="581" spans="1:13" ht="12.75" customHeight="1">
      <c r="A581" s="147">
        <f t="shared" si="38"/>
        <v>558</v>
      </c>
      <c r="B581" s="15" t="s">
        <v>897</v>
      </c>
      <c r="C581" s="15" t="s">
        <v>942</v>
      </c>
      <c r="D581" s="15" t="s">
        <v>624</v>
      </c>
      <c r="E581" s="15" t="s">
        <v>625</v>
      </c>
      <c r="F581" s="15" t="s">
        <v>626</v>
      </c>
      <c r="G581" s="15" t="s">
        <v>627</v>
      </c>
      <c r="H581" s="15" t="s">
        <v>426</v>
      </c>
      <c r="I581" s="15" t="s">
        <v>575</v>
      </c>
      <c r="J581" s="148">
        <v>44650</v>
      </c>
      <c r="K581" s="149">
        <v>84.96</v>
      </c>
      <c r="L581" s="149">
        <v>84.96</v>
      </c>
      <c r="M581" s="149"/>
    </row>
    <row r="582" spans="1:13" ht="12.75" customHeight="1">
      <c r="A582" s="147">
        <f t="shared" si="38"/>
        <v>559</v>
      </c>
      <c r="B582" s="15" t="s">
        <v>897</v>
      </c>
      <c r="C582" s="15" t="s">
        <v>943</v>
      </c>
      <c r="D582" s="15" t="s">
        <v>624</v>
      </c>
      <c r="E582" s="15" t="s">
        <v>625</v>
      </c>
      <c r="F582" s="15" t="s">
        <v>626</v>
      </c>
      <c r="G582" s="15" t="s">
        <v>627</v>
      </c>
      <c r="H582" s="15" t="s">
        <v>426</v>
      </c>
      <c r="I582" s="15" t="s">
        <v>575</v>
      </c>
      <c r="J582" s="148">
        <v>44650</v>
      </c>
      <c r="K582" s="149">
        <v>84.96</v>
      </c>
      <c r="L582" s="149">
        <v>84.96</v>
      </c>
      <c r="M582" s="149"/>
    </row>
    <row r="583" spans="1:13" ht="12.75" customHeight="1">
      <c r="A583" s="147">
        <f t="shared" si="38"/>
        <v>560</v>
      </c>
      <c r="B583" s="15" t="s">
        <v>897</v>
      </c>
      <c r="C583" s="15" t="s">
        <v>944</v>
      </c>
      <c r="D583" s="15" t="s">
        <v>624</v>
      </c>
      <c r="E583" s="15" t="s">
        <v>625</v>
      </c>
      <c r="F583" s="15" t="s">
        <v>626</v>
      </c>
      <c r="G583" s="15" t="s">
        <v>627</v>
      </c>
      <c r="H583" s="15" t="s">
        <v>426</v>
      </c>
      <c r="I583" s="15" t="s">
        <v>575</v>
      </c>
      <c r="J583" s="148">
        <v>44650</v>
      </c>
      <c r="K583" s="149">
        <v>84.96</v>
      </c>
      <c r="L583" s="149">
        <v>84.96</v>
      </c>
      <c r="M583" s="149"/>
    </row>
    <row r="584" spans="1:13" ht="12.75" customHeight="1">
      <c r="A584" s="147">
        <f t="shared" si="38"/>
        <v>561</v>
      </c>
      <c r="B584" s="15" t="s">
        <v>897</v>
      </c>
      <c r="C584" s="15" t="s">
        <v>945</v>
      </c>
      <c r="D584" s="15" t="s">
        <v>624</v>
      </c>
      <c r="E584" s="15" t="s">
        <v>625</v>
      </c>
      <c r="F584" s="15" t="s">
        <v>626</v>
      </c>
      <c r="G584" s="15" t="s">
        <v>627</v>
      </c>
      <c r="H584" s="15" t="s">
        <v>426</v>
      </c>
      <c r="I584" s="15" t="s">
        <v>575</v>
      </c>
      <c r="J584" s="148">
        <v>44650</v>
      </c>
      <c r="K584" s="149">
        <v>84.96</v>
      </c>
      <c r="L584" s="149">
        <v>84.96</v>
      </c>
      <c r="M584" s="149"/>
    </row>
    <row r="585" spans="1:13" ht="12.75" customHeight="1">
      <c r="A585" s="147">
        <f t="shared" si="38"/>
        <v>562</v>
      </c>
      <c r="B585" s="15" t="s">
        <v>897</v>
      </c>
      <c r="C585" s="15" t="s">
        <v>946</v>
      </c>
      <c r="D585" s="15" t="s">
        <v>624</v>
      </c>
      <c r="E585" s="15" t="s">
        <v>625</v>
      </c>
      <c r="F585" s="15" t="s">
        <v>626</v>
      </c>
      <c r="G585" s="15" t="s">
        <v>627</v>
      </c>
      <c r="H585" s="15" t="s">
        <v>426</v>
      </c>
      <c r="I585" s="15" t="s">
        <v>575</v>
      </c>
      <c r="J585" s="148">
        <v>44650</v>
      </c>
      <c r="K585" s="149">
        <v>84.96</v>
      </c>
      <c r="L585" s="149">
        <v>84.96</v>
      </c>
      <c r="M585" s="149"/>
    </row>
    <row r="586" spans="1:13" ht="12.75" customHeight="1">
      <c r="A586" s="147">
        <f t="shared" si="38"/>
        <v>563</v>
      </c>
      <c r="B586" s="15" t="s">
        <v>897</v>
      </c>
      <c r="C586" s="15" t="s">
        <v>947</v>
      </c>
      <c r="D586" s="15" t="s">
        <v>624</v>
      </c>
      <c r="E586" s="15" t="s">
        <v>625</v>
      </c>
      <c r="F586" s="15" t="s">
        <v>626</v>
      </c>
      <c r="G586" s="15" t="s">
        <v>627</v>
      </c>
      <c r="H586" s="15" t="s">
        <v>426</v>
      </c>
      <c r="I586" s="15" t="s">
        <v>575</v>
      </c>
      <c r="J586" s="148">
        <v>44650</v>
      </c>
      <c r="K586" s="149">
        <v>84.96</v>
      </c>
      <c r="L586" s="149">
        <v>84.96</v>
      </c>
      <c r="M586" s="149"/>
    </row>
    <row r="587" spans="1:13" ht="12.75" customHeight="1">
      <c r="A587" s="147">
        <f t="shared" si="38"/>
        <v>564</v>
      </c>
      <c r="B587" s="15" t="s">
        <v>897</v>
      </c>
      <c r="C587" s="15" t="s">
        <v>948</v>
      </c>
      <c r="D587" s="15" t="s">
        <v>624</v>
      </c>
      <c r="E587" s="15" t="s">
        <v>625</v>
      </c>
      <c r="F587" s="15" t="s">
        <v>626</v>
      </c>
      <c r="G587" s="15" t="s">
        <v>627</v>
      </c>
      <c r="H587" s="15" t="s">
        <v>426</v>
      </c>
      <c r="I587" s="15" t="s">
        <v>575</v>
      </c>
      <c r="J587" s="148">
        <v>44650</v>
      </c>
      <c r="K587" s="149">
        <v>111.68</v>
      </c>
      <c r="L587" s="149">
        <v>111.68</v>
      </c>
      <c r="M587" s="149"/>
    </row>
    <row r="588" spans="1:13" ht="12.75" customHeight="1">
      <c r="A588" s="147">
        <f t="shared" si="38"/>
        <v>565</v>
      </c>
      <c r="B588" s="15" t="s">
        <v>897</v>
      </c>
      <c r="C588" s="15" t="s">
        <v>949</v>
      </c>
      <c r="D588" s="15" t="s">
        <v>624</v>
      </c>
      <c r="E588" s="15" t="s">
        <v>625</v>
      </c>
      <c r="F588" s="15" t="s">
        <v>626</v>
      </c>
      <c r="G588" s="15" t="s">
        <v>627</v>
      </c>
      <c r="H588" s="15" t="s">
        <v>426</v>
      </c>
      <c r="I588" s="15" t="s">
        <v>575</v>
      </c>
      <c r="J588" s="148">
        <v>44650</v>
      </c>
      <c r="K588" s="149">
        <v>84.96</v>
      </c>
      <c r="L588" s="149">
        <v>84.96</v>
      </c>
      <c r="M588" s="149"/>
    </row>
    <row r="589" spans="1:13" ht="12.75" customHeight="1">
      <c r="A589" s="147">
        <f t="shared" si="38"/>
        <v>566</v>
      </c>
      <c r="B589" s="15" t="s">
        <v>897</v>
      </c>
      <c r="C589" s="15" t="s">
        <v>950</v>
      </c>
      <c r="D589" s="15" t="s">
        <v>624</v>
      </c>
      <c r="E589" s="15" t="s">
        <v>625</v>
      </c>
      <c r="F589" s="15" t="s">
        <v>626</v>
      </c>
      <c r="G589" s="15" t="s">
        <v>627</v>
      </c>
      <c r="H589" s="15" t="s">
        <v>426</v>
      </c>
      <c r="I589" s="15" t="s">
        <v>575</v>
      </c>
      <c r="J589" s="148">
        <v>44650</v>
      </c>
      <c r="K589" s="149">
        <v>111.68</v>
      </c>
      <c r="L589" s="149">
        <v>111.68</v>
      </c>
      <c r="M589" s="149"/>
    </row>
    <row r="590" spans="1:13" ht="12.75" customHeight="1">
      <c r="A590" s="147">
        <f t="shared" si="38"/>
        <v>567</v>
      </c>
      <c r="B590" s="15" t="s">
        <v>897</v>
      </c>
      <c r="C590" s="15" t="s">
        <v>951</v>
      </c>
      <c r="D590" s="15" t="s">
        <v>624</v>
      </c>
      <c r="E590" s="15" t="s">
        <v>625</v>
      </c>
      <c r="F590" s="15" t="s">
        <v>626</v>
      </c>
      <c r="G590" s="15" t="s">
        <v>627</v>
      </c>
      <c r="H590" s="15" t="s">
        <v>426</v>
      </c>
      <c r="I590" s="15" t="s">
        <v>575</v>
      </c>
      <c r="J590" s="148">
        <v>44650</v>
      </c>
      <c r="K590" s="149">
        <v>84.96</v>
      </c>
      <c r="L590" s="149">
        <v>84.96</v>
      </c>
      <c r="M590" s="149"/>
    </row>
    <row r="591" spans="1:13" ht="12.75" customHeight="1">
      <c r="A591" s="147">
        <f t="shared" si="38"/>
        <v>568</v>
      </c>
      <c r="B591" s="15" t="s">
        <v>897</v>
      </c>
      <c r="C591" s="15" t="s">
        <v>952</v>
      </c>
      <c r="D591" s="15" t="s">
        <v>624</v>
      </c>
      <c r="E591" s="15" t="s">
        <v>625</v>
      </c>
      <c r="F591" s="15" t="s">
        <v>626</v>
      </c>
      <c r="G591" s="15" t="s">
        <v>627</v>
      </c>
      <c r="H591" s="15" t="s">
        <v>426</v>
      </c>
      <c r="I591" s="15" t="s">
        <v>575</v>
      </c>
      <c r="J591" s="148">
        <v>44650</v>
      </c>
      <c r="K591" s="149">
        <v>84.96</v>
      </c>
      <c r="L591" s="149">
        <v>84.96</v>
      </c>
      <c r="M591" s="149"/>
    </row>
    <row r="592" spans="1:13" ht="12.75" customHeight="1">
      <c r="A592" s="147">
        <f t="shared" si="38"/>
        <v>569</v>
      </c>
      <c r="B592" s="15" t="s">
        <v>897</v>
      </c>
      <c r="C592" s="15" t="s">
        <v>953</v>
      </c>
      <c r="D592" s="15" t="s">
        <v>624</v>
      </c>
      <c r="E592" s="15" t="s">
        <v>625</v>
      </c>
      <c r="F592" s="15" t="s">
        <v>626</v>
      </c>
      <c r="G592" s="15" t="s">
        <v>627</v>
      </c>
      <c r="H592" s="15" t="s">
        <v>426</v>
      </c>
      <c r="I592" s="15" t="s">
        <v>575</v>
      </c>
      <c r="J592" s="148">
        <v>44650</v>
      </c>
      <c r="K592" s="149">
        <v>84.96</v>
      </c>
      <c r="L592" s="149">
        <v>84.96</v>
      </c>
      <c r="M592" s="149"/>
    </row>
    <row r="593" spans="1:13" ht="12.75" customHeight="1">
      <c r="A593" s="147">
        <f t="shared" si="38"/>
        <v>570</v>
      </c>
      <c r="B593" s="15" t="s">
        <v>897</v>
      </c>
      <c r="C593" s="15" t="s">
        <v>954</v>
      </c>
      <c r="D593" s="15" t="s">
        <v>624</v>
      </c>
      <c r="E593" s="15" t="s">
        <v>625</v>
      </c>
      <c r="F593" s="15" t="s">
        <v>626</v>
      </c>
      <c r="G593" s="15" t="s">
        <v>627</v>
      </c>
      <c r="H593" s="15" t="s">
        <v>426</v>
      </c>
      <c r="I593" s="15" t="s">
        <v>575</v>
      </c>
      <c r="J593" s="148">
        <v>44650</v>
      </c>
      <c r="K593" s="149">
        <v>84.96</v>
      </c>
      <c r="L593" s="149">
        <v>84.96</v>
      </c>
      <c r="M593" s="149"/>
    </row>
    <row r="594" spans="1:13" ht="12.75" customHeight="1">
      <c r="A594" s="147">
        <f t="shared" si="38"/>
        <v>571</v>
      </c>
      <c r="B594" s="15" t="s">
        <v>897</v>
      </c>
      <c r="C594" s="15" t="s">
        <v>955</v>
      </c>
      <c r="D594" s="15" t="s">
        <v>624</v>
      </c>
      <c r="E594" s="15" t="s">
        <v>625</v>
      </c>
      <c r="F594" s="15" t="s">
        <v>626</v>
      </c>
      <c r="G594" s="15" t="s">
        <v>627</v>
      </c>
      <c r="H594" s="15" t="s">
        <v>426</v>
      </c>
      <c r="I594" s="15" t="s">
        <v>575</v>
      </c>
      <c r="J594" s="148">
        <v>44650</v>
      </c>
      <c r="K594" s="149">
        <v>84.96</v>
      </c>
      <c r="L594" s="149">
        <v>84.96</v>
      </c>
      <c r="M594" s="149"/>
    </row>
    <row r="595" spans="1:13" ht="12.75" customHeight="1">
      <c r="A595" s="147">
        <f t="shared" si="38"/>
        <v>572</v>
      </c>
      <c r="B595" s="15" t="s">
        <v>897</v>
      </c>
      <c r="C595" s="15" t="s">
        <v>956</v>
      </c>
      <c r="D595" s="15" t="s">
        <v>624</v>
      </c>
      <c r="E595" s="15" t="s">
        <v>625</v>
      </c>
      <c r="F595" s="15" t="s">
        <v>626</v>
      </c>
      <c r="G595" s="15" t="s">
        <v>627</v>
      </c>
      <c r="H595" s="15" t="s">
        <v>426</v>
      </c>
      <c r="I595" s="15" t="s">
        <v>575</v>
      </c>
      <c r="J595" s="148">
        <v>44650</v>
      </c>
      <c r="K595" s="149">
        <v>84.96</v>
      </c>
      <c r="L595" s="149">
        <v>84.96</v>
      </c>
      <c r="M595" s="149"/>
    </row>
    <row r="596" spans="1:13" ht="12.75" customHeight="1">
      <c r="A596" s="147">
        <f t="shared" si="38"/>
        <v>573</v>
      </c>
      <c r="B596" s="15" t="s">
        <v>897</v>
      </c>
      <c r="C596" s="15" t="s">
        <v>957</v>
      </c>
      <c r="D596" s="15" t="s">
        <v>624</v>
      </c>
      <c r="E596" s="15" t="s">
        <v>625</v>
      </c>
      <c r="F596" s="15" t="s">
        <v>626</v>
      </c>
      <c r="G596" s="15" t="s">
        <v>627</v>
      </c>
      <c r="H596" s="15" t="s">
        <v>426</v>
      </c>
      <c r="I596" s="15" t="s">
        <v>575</v>
      </c>
      <c r="J596" s="148">
        <v>44650</v>
      </c>
      <c r="K596" s="149">
        <v>84.96</v>
      </c>
      <c r="L596" s="149">
        <v>84.96</v>
      </c>
      <c r="M596" s="149"/>
    </row>
    <row r="597" spans="1:13" ht="12.75" customHeight="1">
      <c r="A597" s="147">
        <f t="shared" si="38"/>
        <v>574</v>
      </c>
      <c r="B597" s="15" t="s">
        <v>897</v>
      </c>
      <c r="C597" s="15" t="s">
        <v>958</v>
      </c>
      <c r="D597" s="15" t="s">
        <v>624</v>
      </c>
      <c r="E597" s="15" t="s">
        <v>625</v>
      </c>
      <c r="F597" s="15" t="s">
        <v>626</v>
      </c>
      <c r="G597" s="15" t="s">
        <v>627</v>
      </c>
      <c r="H597" s="15" t="s">
        <v>426</v>
      </c>
      <c r="I597" s="15" t="s">
        <v>575</v>
      </c>
      <c r="J597" s="148">
        <v>44650</v>
      </c>
      <c r="K597" s="149">
        <v>84.96</v>
      </c>
      <c r="L597" s="149">
        <v>84.96</v>
      </c>
      <c r="M597" s="149"/>
    </row>
    <row r="598" spans="1:13" ht="12.75" customHeight="1">
      <c r="A598" s="147">
        <f t="shared" si="38"/>
        <v>575</v>
      </c>
      <c r="B598" s="15" t="s">
        <v>897</v>
      </c>
      <c r="C598" s="15" t="s">
        <v>959</v>
      </c>
      <c r="D598" s="15" t="s">
        <v>624</v>
      </c>
      <c r="E598" s="15" t="s">
        <v>625</v>
      </c>
      <c r="F598" s="15" t="s">
        <v>626</v>
      </c>
      <c r="G598" s="15" t="s">
        <v>627</v>
      </c>
      <c r="H598" s="15" t="s">
        <v>426</v>
      </c>
      <c r="I598" s="15" t="s">
        <v>575</v>
      </c>
      <c r="J598" s="148">
        <v>44650</v>
      </c>
      <c r="K598" s="149">
        <v>84.96</v>
      </c>
      <c r="L598" s="149">
        <v>84.96</v>
      </c>
      <c r="M598" s="149"/>
    </row>
    <row r="599" spans="1:13" ht="12.75" customHeight="1">
      <c r="A599" s="147">
        <f t="shared" si="38"/>
        <v>576</v>
      </c>
      <c r="B599" s="15" t="s">
        <v>897</v>
      </c>
      <c r="C599" s="15" t="s">
        <v>960</v>
      </c>
      <c r="D599" s="15" t="s">
        <v>624</v>
      </c>
      <c r="E599" s="15" t="s">
        <v>625</v>
      </c>
      <c r="F599" s="15" t="s">
        <v>626</v>
      </c>
      <c r="G599" s="15" t="s">
        <v>627</v>
      </c>
      <c r="H599" s="15" t="s">
        <v>426</v>
      </c>
      <c r="I599" s="15" t="s">
        <v>575</v>
      </c>
      <c r="J599" s="148">
        <v>44650</v>
      </c>
      <c r="K599" s="149">
        <v>84.96</v>
      </c>
      <c r="L599" s="149">
        <v>84.96</v>
      </c>
      <c r="M599" s="149"/>
    </row>
    <row r="600" spans="1:13" ht="12.75" customHeight="1">
      <c r="A600" s="147">
        <f t="shared" si="38"/>
        <v>577</v>
      </c>
      <c r="B600" s="15" t="s">
        <v>897</v>
      </c>
      <c r="C600" s="15" t="s">
        <v>961</v>
      </c>
      <c r="D600" s="15" t="s">
        <v>624</v>
      </c>
      <c r="E600" s="15" t="s">
        <v>625</v>
      </c>
      <c r="F600" s="15" t="s">
        <v>626</v>
      </c>
      <c r="G600" s="15" t="s">
        <v>627</v>
      </c>
      <c r="H600" s="15" t="s">
        <v>426</v>
      </c>
      <c r="I600" s="15" t="s">
        <v>575</v>
      </c>
      <c r="J600" s="148">
        <v>44650</v>
      </c>
      <c r="K600" s="149">
        <v>84.96</v>
      </c>
      <c r="L600" s="149">
        <v>84.96</v>
      </c>
      <c r="M600" s="149"/>
    </row>
    <row r="601" spans="1:13" ht="12.75" customHeight="1">
      <c r="A601" s="147">
        <f t="shared" si="38"/>
        <v>578</v>
      </c>
      <c r="B601" s="15" t="s">
        <v>897</v>
      </c>
      <c r="C601" s="15" t="s">
        <v>962</v>
      </c>
      <c r="D601" s="15" t="s">
        <v>624</v>
      </c>
      <c r="E601" s="15" t="s">
        <v>625</v>
      </c>
      <c r="F601" s="15" t="s">
        <v>626</v>
      </c>
      <c r="G601" s="15" t="s">
        <v>627</v>
      </c>
      <c r="H601" s="15" t="s">
        <v>426</v>
      </c>
      <c r="I601" s="15" t="s">
        <v>575</v>
      </c>
      <c r="J601" s="148">
        <v>44650</v>
      </c>
      <c r="K601" s="149">
        <v>84.96</v>
      </c>
      <c r="L601" s="149">
        <v>84.96</v>
      </c>
      <c r="M601" s="149"/>
    </row>
    <row r="602" spans="1:13" ht="12.75" customHeight="1">
      <c r="A602" s="147">
        <f t="shared" si="38"/>
        <v>579</v>
      </c>
      <c r="B602" s="15" t="s">
        <v>897</v>
      </c>
      <c r="C602" s="15" t="s">
        <v>963</v>
      </c>
      <c r="D602" s="15" t="s">
        <v>624</v>
      </c>
      <c r="E602" s="15" t="s">
        <v>625</v>
      </c>
      <c r="F602" s="15" t="s">
        <v>626</v>
      </c>
      <c r="G602" s="15" t="s">
        <v>627</v>
      </c>
      <c r="H602" s="15" t="s">
        <v>426</v>
      </c>
      <c r="I602" s="15" t="s">
        <v>575</v>
      </c>
      <c r="J602" s="148">
        <v>44650</v>
      </c>
      <c r="K602" s="149">
        <v>84.96</v>
      </c>
      <c r="L602" s="149">
        <v>84.96</v>
      </c>
      <c r="M602" s="149"/>
    </row>
    <row r="603" spans="1:13" ht="12.75" customHeight="1">
      <c r="A603" s="147">
        <f t="shared" si="38"/>
        <v>580</v>
      </c>
      <c r="B603" s="15" t="s">
        <v>897</v>
      </c>
      <c r="C603" s="15" t="s">
        <v>964</v>
      </c>
      <c r="D603" s="15" t="s">
        <v>624</v>
      </c>
      <c r="E603" s="15" t="s">
        <v>625</v>
      </c>
      <c r="F603" s="15" t="s">
        <v>626</v>
      </c>
      <c r="G603" s="15" t="s">
        <v>627</v>
      </c>
      <c r="H603" s="15" t="s">
        <v>426</v>
      </c>
      <c r="I603" s="15" t="s">
        <v>575</v>
      </c>
      <c r="J603" s="148">
        <v>44650</v>
      </c>
      <c r="K603" s="149">
        <v>84.96</v>
      </c>
      <c r="L603" s="149">
        <v>84.96</v>
      </c>
      <c r="M603" s="149"/>
    </row>
    <row r="604" spans="1:13" ht="12.75" customHeight="1">
      <c r="A604" s="147">
        <f t="shared" si="38"/>
        <v>581</v>
      </c>
      <c r="B604" s="15" t="s">
        <v>897</v>
      </c>
      <c r="C604" s="15" t="s">
        <v>965</v>
      </c>
      <c r="D604" s="15" t="s">
        <v>624</v>
      </c>
      <c r="E604" s="15" t="s">
        <v>625</v>
      </c>
      <c r="F604" s="15" t="s">
        <v>626</v>
      </c>
      <c r="G604" s="15" t="s">
        <v>627</v>
      </c>
      <c r="H604" s="15" t="s">
        <v>426</v>
      </c>
      <c r="I604" s="15" t="s">
        <v>575</v>
      </c>
      <c r="J604" s="148">
        <v>44650</v>
      </c>
      <c r="K604" s="149">
        <v>84.96</v>
      </c>
      <c r="L604" s="149">
        <v>84.96</v>
      </c>
      <c r="M604" s="149"/>
    </row>
    <row r="605" spans="1:13" ht="12.75" customHeight="1">
      <c r="A605" s="147">
        <f t="shared" si="38"/>
        <v>582</v>
      </c>
      <c r="B605" s="15" t="s">
        <v>897</v>
      </c>
      <c r="C605" s="15" t="s">
        <v>966</v>
      </c>
      <c r="D605" s="15" t="s">
        <v>624</v>
      </c>
      <c r="E605" s="15" t="s">
        <v>625</v>
      </c>
      <c r="F605" s="15" t="s">
        <v>626</v>
      </c>
      <c r="G605" s="15" t="s">
        <v>627</v>
      </c>
      <c r="H605" s="15" t="s">
        <v>426</v>
      </c>
      <c r="I605" s="15" t="s">
        <v>575</v>
      </c>
      <c r="J605" s="148">
        <v>44650</v>
      </c>
      <c r="K605" s="149">
        <v>84.96</v>
      </c>
      <c r="L605" s="149">
        <v>84.96</v>
      </c>
      <c r="M605" s="149"/>
    </row>
    <row r="606" spans="1:13" ht="12.75" customHeight="1">
      <c r="A606" s="147">
        <f t="shared" si="38"/>
        <v>583</v>
      </c>
      <c r="B606" s="15" t="s">
        <v>897</v>
      </c>
      <c r="C606" s="15" t="s">
        <v>967</v>
      </c>
      <c r="D606" s="15" t="s">
        <v>624</v>
      </c>
      <c r="E606" s="15" t="s">
        <v>625</v>
      </c>
      <c r="F606" s="15" t="s">
        <v>626</v>
      </c>
      <c r="G606" s="15" t="s">
        <v>627</v>
      </c>
      <c r="H606" s="15" t="s">
        <v>426</v>
      </c>
      <c r="I606" s="15" t="s">
        <v>575</v>
      </c>
      <c r="J606" s="148">
        <v>44650</v>
      </c>
      <c r="K606" s="149">
        <v>84.96</v>
      </c>
      <c r="L606" s="149">
        <v>84.96</v>
      </c>
      <c r="M606" s="149"/>
    </row>
    <row r="607" spans="1:13" ht="12.75" customHeight="1">
      <c r="A607" s="147">
        <f t="shared" si="38"/>
        <v>584</v>
      </c>
      <c r="B607" s="15" t="s">
        <v>897</v>
      </c>
      <c r="C607" s="15" t="s">
        <v>968</v>
      </c>
      <c r="D607" s="15" t="s">
        <v>624</v>
      </c>
      <c r="E607" s="15" t="s">
        <v>625</v>
      </c>
      <c r="F607" s="15" t="s">
        <v>626</v>
      </c>
      <c r="G607" s="15" t="s">
        <v>627</v>
      </c>
      <c r="H607" s="15" t="s">
        <v>426</v>
      </c>
      <c r="I607" s="15" t="s">
        <v>575</v>
      </c>
      <c r="J607" s="148">
        <v>44650</v>
      </c>
      <c r="K607" s="149">
        <v>84.96</v>
      </c>
      <c r="L607" s="149">
        <v>84.96</v>
      </c>
      <c r="M607" s="149"/>
    </row>
    <row r="608" spans="1:13" ht="12.75" customHeight="1">
      <c r="A608" s="147">
        <f t="shared" si="38"/>
        <v>585</v>
      </c>
      <c r="B608" s="15" t="s">
        <v>897</v>
      </c>
      <c r="C608" s="15" t="s">
        <v>969</v>
      </c>
      <c r="D608" s="15" t="s">
        <v>624</v>
      </c>
      <c r="E608" s="15" t="s">
        <v>625</v>
      </c>
      <c r="F608" s="15" t="s">
        <v>626</v>
      </c>
      <c r="G608" s="15" t="s">
        <v>627</v>
      </c>
      <c r="H608" s="15" t="s">
        <v>426</v>
      </c>
      <c r="I608" s="15" t="s">
        <v>575</v>
      </c>
      <c r="J608" s="148">
        <v>44650</v>
      </c>
      <c r="K608" s="149">
        <v>84.96</v>
      </c>
      <c r="L608" s="149">
        <v>84.96</v>
      </c>
      <c r="M608" s="149"/>
    </row>
    <row r="609" spans="1:13" ht="12.75" customHeight="1">
      <c r="A609" s="147">
        <f t="shared" si="38"/>
        <v>586</v>
      </c>
      <c r="B609" s="15" t="s">
        <v>897</v>
      </c>
      <c r="C609" s="15" t="s">
        <v>970</v>
      </c>
      <c r="D609" s="15" t="s">
        <v>624</v>
      </c>
      <c r="E609" s="15" t="s">
        <v>625</v>
      </c>
      <c r="F609" s="15" t="s">
        <v>626</v>
      </c>
      <c r="G609" s="15" t="s">
        <v>627</v>
      </c>
      <c r="H609" s="15" t="s">
        <v>426</v>
      </c>
      <c r="I609" s="15" t="s">
        <v>575</v>
      </c>
      <c r="J609" s="148">
        <v>44650</v>
      </c>
      <c r="K609" s="149">
        <v>84.96</v>
      </c>
      <c r="L609" s="149">
        <v>84.96</v>
      </c>
      <c r="M609" s="149"/>
    </row>
    <row r="610" spans="1:13" ht="12.75" customHeight="1">
      <c r="A610" s="147">
        <f t="shared" si="38"/>
        <v>587</v>
      </c>
      <c r="B610" s="15" t="s">
        <v>897</v>
      </c>
      <c r="C610" s="15" t="s">
        <v>971</v>
      </c>
      <c r="D610" s="15" t="s">
        <v>624</v>
      </c>
      <c r="E610" s="15" t="s">
        <v>625</v>
      </c>
      <c r="F610" s="15" t="s">
        <v>626</v>
      </c>
      <c r="G610" s="15" t="s">
        <v>627</v>
      </c>
      <c r="H610" s="15" t="s">
        <v>426</v>
      </c>
      <c r="I610" s="15" t="s">
        <v>575</v>
      </c>
      <c r="J610" s="148">
        <v>44650</v>
      </c>
      <c r="K610" s="149">
        <v>84.96</v>
      </c>
      <c r="L610" s="149">
        <v>84.96</v>
      </c>
      <c r="M610" s="149"/>
    </row>
    <row r="611" spans="1:13" ht="12.75" customHeight="1">
      <c r="A611" s="147">
        <f t="shared" si="38"/>
        <v>588</v>
      </c>
      <c r="B611" s="15" t="s">
        <v>897</v>
      </c>
      <c r="C611" s="15" t="s">
        <v>972</v>
      </c>
      <c r="D611" s="15" t="s">
        <v>624</v>
      </c>
      <c r="E611" s="15" t="s">
        <v>625</v>
      </c>
      <c r="F611" s="15" t="s">
        <v>626</v>
      </c>
      <c r="G611" s="15" t="s">
        <v>627</v>
      </c>
      <c r="H611" s="15" t="s">
        <v>426</v>
      </c>
      <c r="I611" s="15" t="s">
        <v>575</v>
      </c>
      <c r="J611" s="148">
        <v>44650</v>
      </c>
      <c r="K611" s="149">
        <v>84.96</v>
      </c>
      <c r="L611" s="149">
        <v>84.96</v>
      </c>
      <c r="M611" s="149"/>
    </row>
    <row r="612" spans="1:13" ht="12.75" customHeight="1">
      <c r="A612" s="147">
        <f t="shared" si="38"/>
        <v>589</v>
      </c>
      <c r="B612" s="15" t="s">
        <v>897</v>
      </c>
      <c r="C612" s="15" t="s">
        <v>973</v>
      </c>
      <c r="D612" s="15" t="s">
        <v>624</v>
      </c>
      <c r="E612" s="15" t="s">
        <v>625</v>
      </c>
      <c r="F612" s="15" t="s">
        <v>626</v>
      </c>
      <c r="G612" s="15" t="s">
        <v>627</v>
      </c>
      <c r="H612" s="15" t="s">
        <v>426</v>
      </c>
      <c r="I612" s="15" t="s">
        <v>575</v>
      </c>
      <c r="J612" s="148">
        <v>44650</v>
      </c>
      <c r="K612" s="149">
        <v>84.96</v>
      </c>
      <c r="L612" s="149">
        <v>84.96</v>
      </c>
      <c r="M612" s="149"/>
    </row>
    <row r="613" spans="1:13" ht="12.75" customHeight="1">
      <c r="A613" s="147">
        <f t="shared" si="38"/>
        <v>590</v>
      </c>
      <c r="B613" s="15" t="s">
        <v>897</v>
      </c>
      <c r="C613" s="15" t="s">
        <v>974</v>
      </c>
      <c r="D613" s="15" t="s">
        <v>624</v>
      </c>
      <c r="E613" s="15" t="s">
        <v>625</v>
      </c>
      <c r="F613" s="15" t="s">
        <v>626</v>
      </c>
      <c r="G613" s="15" t="s">
        <v>627</v>
      </c>
      <c r="H613" s="15" t="s">
        <v>426</v>
      </c>
      <c r="I613" s="15" t="s">
        <v>575</v>
      </c>
      <c r="J613" s="148">
        <v>44650</v>
      </c>
      <c r="K613" s="149">
        <v>84.96</v>
      </c>
      <c r="L613" s="149">
        <v>84.96</v>
      </c>
      <c r="M613" s="149"/>
    </row>
    <row r="614" spans="1:13" ht="12.75" customHeight="1">
      <c r="A614" s="147">
        <f t="shared" si="38"/>
        <v>591</v>
      </c>
      <c r="B614" s="15" t="s">
        <v>897</v>
      </c>
      <c r="C614" s="15" t="s">
        <v>975</v>
      </c>
      <c r="D614" s="15" t="s">
        <v>624</v>
      </c>
      <c r="E614" s="15" t="s">
        <v>625</v>
      </c>
      <c r="F614" s="15" t="s">
        <v>626</v>
      </c>
      <c r="G614" s="15" t="s">
        <v>627</v>
      </c>
      <c r="H614" s="15" t="s">
        <v>426</v>
      </c>
      <c r="I614" s="15" t="s">
        <v>575</v>
      </c>
      <c r="J614" s="148">
        <v>44650</v>
      </c>
      <c r="K614" s="149">
        <v>84.96</v>
      </c>
      <c r="L614" s="149">
        <v>84.96</v>
      </c>
      <c r="M614" s="149"/>
    </row>
    <row r="615" spans="1:13" ht="12.75" customHeight="1">
      <c r="A615" s="147">
        <f t="shared" si="38"/>
        <v>592</v>
      </c>
      <c r="B615" s="15" t="s">
        <v>897</v>
      </c>
      <c r="C615" s="15" t="s">
        <v>976</v>
      </c>
      <c r="D615" s="15" t="s">
        <v>624</v>
      </c>
      <c r="E615" s="15" t="s">
        <v>625</v>
      </c>
      <c r="F615" s="15" t="s">
        <v>626</v>
      </c>
      <c r="G615" s="15" t="s">
        <v>627</v>
      </c>
      <c r="H615" s="15" t="s">
        <v>426</v>
      </c>
      <c r="I615" s="15" t="s">
        <v>575</v>
      </c>
      <c r="J615" s="148">
        <v>44650</v>
      </c>
      <c r="K615" s="149">
        <v>84.96</v>
      </c>
      <c r="L615" s="149">
        <v>84.96</v>
      </c>
      <c r="M615" s="149"/>
    </row>
    <row r="616" spans="1:13" ht="12.75" customHeight="1">
      <c r="A616" s="147">
        <f t="shared" si="38"/>
        <v>593</v>
      </c>
      <c r="B616" s="15" t="s">
        <v>897</v>
      </c>
      <c r="C616" s="15" t="s">
        <v>977</v>
      </c>
      <c r="D616" s="15" t="s">
        <v>624</v>
      </c>
      <c r="E616" s="15" t="s">
        <v>625</v>
      </c>
      <c r="F616" s="15" t="s">
        <v>626</v>
      </c>
      <c r="G616" s="15" t="s">
        <v>627</v>
      </c>
      <c r="H616" s="15" t="s">
        <v>426</v>
      </c>
      <c r="I616" s="15" t="s">
        <v>575</v>
      </c>
      <c r="J616" s="148">
        <v>44650</v>
      </c>
      <c r="K616" s="149">
        <v>84.96</v>
      </c>
      <c r="L616" s="149">
        <v>84.96</v>
      </c>
      <c r="M616" s="149"/>
    </row>
    <row r="617" spans="1:13" ht="12.75" customHeight="1">
      <c r="A617" s="147">
        <f t="shared" si="38"/>
        <v>594</v>
      </c>
      <c r="B617" s="15" t="s">
        <v>897</v>
      </c>
      <c r="C617" s="15" t="s">
        <v>978</v>
      </c>
      <c r="D617" s="15" t="s">
        <v>624</v>
      </c>
      <c r="E617" s="15" t="s">
        <v>625</v>
      </c>
      <c r="F617" s="15" t="s">
        <v>626</v>
      </c>
      <c r="G617" s="15" t="s">
        <v>627</v>
      </c>
      <c r="H617" s="15" t="s">
        <v>426</v>
      </c>
      <c r="I617" s="15" t="s">
        <v>575</v>
      </c>
      <c r="J617" s="148">
        <v>44650</v>
      </c>
      <c r="K617" s="149">
        <v>111.68</v>
      </c>
      <c r="L617" s="149">
        <v>111.68</v>
      </c>
      <c r="M617" s="149"/>
    </row>
    <row r="618" spans="1:13" ht="12.75" customHeight="1">
      <c r="A618" s="147">
        <f t="shared" si="38"/>
        <v>595</v>
      </c>
      <c r="B618" s="15" t="s">
        <v>897</v>
      </c>
      <c r="C618" s="15" t="s">
        <v>979</v>
      </c>
      <c r="D618" s="15" t="s">
        <v>624</v>
      </c>
      <c r="E618" s="15" t="s">
        <v>625</v>
      </c>
      <c r="F618" s="15" t="s">
        <v>626</v>
      </c>
      <c r="G618" s="15" t="s">
        <v>627</v>
      </c>
      <c r="H618" s="15" t="s">
        <v>426</v>
      </c>
      <c r="I618" s="15" t="s">
        <v>575</v>
      </c>
      <c r="J618" s="148">
        <v>44650</v>
      </c>
      <c r="K618" s="149">
        <v>111.68</v>
      </c>
      <c r="L618" s="149">
        <v>111.68</v>
      </c>
      <c r="M618" s="149"/>
    </row>
    <row r="619" spans="1:13" ht="12.75" customHeight="1">
      <c r="A619" s="147">
        <f t="shared" si="38"/>
        <v>596</v>
      </c>
      <c r="B619" s="15" t="s">
        <v>897</v>
      </c>
      <c r="C619" s="15" t="s">
        <v>980</v>
      </c>
      <c r="D619" s="15" t="s">
        <v>624</v>
      </c>
      <c r="E619" s="15" t="s">
        <v>625</v>
      </c>
      <c r="F619" s="15" t="s">
        <v>626</v>
      </c>
      <c r="G619" s="15" t="s">
        <v>627</v>
      </c>
      <c r="H619" s="15" t="s">
        <v>426</v>
      </c>
      <c r="I619" s="15" t="s">
        <v>575</v>
      </c>
      <c r="J619" s="148">
        <v>44650</v>
      </c>
      <c r="K619" s="149">
        <v>84.96</v>
      </c>
      <c r="L619" s="149">
        <v>84.96</v>
      </c>
      <c r="M619" s="149"/>
    </row>
    <row r="620" spans="1:13" ht="12.75" customHeight="1">
      <c r="A620" s="147">
        <f t="shared" si="38"/>
        <v>597</v>
      </c>
      <c r="B620" s="15" t="s">
        <v>897</v>
      </c>
      <c r="C620" s="15" t="s">
        <v>981</v>
      </c>
      <c r="D620" s="15" t="s">
        <v>624</v>
      </c>
      <c r="E620" s="15" t="s">
        <v>625</v>
      </c>
      <c r="F620" s="15" t="s">
        <v>626</v>
      </c>
      <c r="G620" s="15" t="s">
        <v>627</v>
      </c>
      <c r="H620" s="15" t="s">
        <v>426</v>
      </c>
      <c r="I620" s="15" t="s">
        <v>575</v>
      </c>
      <c r="J620" s="148">
        <v>44650</v>
      </c>
      <c r="K620" s="149">
        <v>84.96</v>
      </c>
      <c r="L620" s="149">
        <v>84.96</v>
      </c>
      <c r="M620" s="149"/>
    </row>
    <row r="621" spans="1:13" ht="12.75" customHeight="1">
      <c r="A621" s="147">
        <f t="shared" si="38"/>
        <v>598</v>
      </c>
      <c r="B621" s="15" t="s">
        <v>897</v>
      </c>
      <c r="C621" s="15" t="s">
        <v>982</v>
      </c>
      <c r="D621" s="15" t="s">
        <v>624</v>
      </c>
      <c r="E621" s="15" t="s">
        <v>625</v>
      </c>
      <c r="F621" s="15" t="s">
        <v>626</v>
      </c>
      <c r="G621" s="15" t="s">
        <v>627</v>
      </c>
      <c r="H621" s="15" t="s">
        <v>426</v>
      </c>
      <c r="I621" s="15" t="s">
        <v>575</v>
      </c>
      <c r="J621" s="148">
        <v>44650</v>
      </c>
      <c r="K621" s="149">
        <v>84.96</v>
      </c>
      <c r="L621" s="149">
        <v>84.96</v>
      </c>
      <c r="M621" s="149"/>
    </row>
    <row r="622" spans="1:13" ht="12.75" customHeight="1">
      <c r="A622" s="147">
        <f t="shared" si="38"/>
        <v>599</v>
      </c>
      <c r="B622" s="15" t="s">
        <v>897</v>
      </c>
      <c r="C622" s="15" t="s">
        <v>983</v>
      </c>
      <c r="D622" s="15" t="s">
        <v>624</v>
      </c>
      <c r="E622" s="15" t="s">
        <v>625</v>
      </c>
      <c r="F622" s="15" t="s">
        <v>626</v>
      </c>
      <c r="G622" s="15" t="s">
        <v>627</v>
      </c>
      <c r="H622" s="15" t="s">
        <v>426</v>
      </c>
      <c r="I622" s="15" t="s">
        <v>575</v>
      </c>
      <c r="J622" s="148">
        <v>44650</v>
      </c>
      <c r="K622" s="149">
        <v>84.96</v>
      </c>
      <c r="L622" s="149">
        <v>84.96</v>
      </c>
      <c r="M622" s="149"/>
    </row>
    <row r="623" spans="1:13" ht="12.75" customHeight="1">
      <c r="A623" s="147">
        <f t="shared" si="38"/>
        <v>600</v>
      </c>
      <c r="B623" s="15" t="s">
        <v>897</v>
      </c>
      <c r="C623" s="15" t="s">
        <v>984</v>
      </c>
      <c r="D623" s="15" t="s">
        <v>624</v>
      </c>
      <c r="E623" s="15" t="s">
        <v>625</v>
      </c>
      <c r="F623" s="15" t="s">
        <v>626</v>
      </c>
      <c r="G623" s="15" t="s">
        <v>627</v>
      </c>
      <c r="H623" s="15" t="s">
        <v>426</v>
      </c>
      <c r="I623" s="15" t="s">
        <v>575</v>
      </c>
      <c r="J623" s="148">
        <v>44650</v>
      </c>
      <c r="K623" s="149">
        <v>84.96</v>
      </c>
      <c r="L623" s="149">
        <v>84.96</v>
      </c>
      <c r="M623" s="149"/>
    </row>
    <row r="624" spans="1:13" ht="12.75" customHeight="1">
      <c r="A624" s="147">
        <f t="shared" si="38"/>
        <v>601</v>
      </c>
      <c r="B624" s="15" t="s">
        <v>897</v>
      </c>
      <c r="C624" s="15" t="s">
        <v>985</v>
      </c>
      <c r="D624" s="15" t="s">
        <v>624</v>
      </c>
      <c r="E624" s="15" t="s">
        <v>625</v>
      </c>
      <c r="F624" s="15" t="s">
        <v>626</v>
      </c>
      <c r="G624" s="15" t="s">
        <v>627</v>
      </c>
      <c r="H624" s="15" t="s">
        <v>426</v>
      </c>
      <c r="I624" s="15" t="s">
        <v>575</v>
      </c>
      <c r="J624" s="148">
        <v>44650</v>
      </c>
      <c r="K624" s="149">
        <v>84.96</v>
      </c>
      <c r="L624" s="149">
        <v>84.96</v>
      </c>
      <c r="M624" s="149"/>
    </row>
    <row r="625" spans="1:13" ht="12.75" customHeight="1">
      <c r="A625" s="147">
        <f t="shared" si="38"/>
        <v>602</v>
      </c>
      <c r="B625" s="15" t="s">
        <v>897</v>
      </c>
      <c r="C625" s="15" t="s">
        <v>986</v>
      </c>
      <c r="D625" s="15" t="s">
        <v>624</v>
      </c>
      <c r="E625" s="15" t="s">
        <v>625</v>
      </c>
      <c r="F625" s="15" t="s">
        <v>626</v>
      </c>
      <c r="G625" s="15" t="s">
        <v>627</v>
      </c>
      <c r="H625" s="15" t="s">
        <v>426</v>
      </c>
      <c r="I625" s="15" t="s">
        <v>575</v>
      </c>
      <c r="J625" s="148">
        <v>44650</v>
      </c>
      <c r="K625" s="149">
        <v>84.96</v>
      </c>
      <c r="L625" s="149">
        <v>84.96</v>
      </c>
      <c r="M625" s="149"/>
    </row>
    <row r="626" spans="1:13" ht="12.75" customHeight="1">
      <c r="A626" s="147">
        <f t="shared" si="38"/>
        <v>603</v>
      </c>
      <c r="B626" s="15" t="s">
        <v>897</v>
      </c>
      <c r="C626" s="15" t="s">
        <v>987</v>
      </c>
      <c r="D626" s="15" t="s">
        <v>624</v>
      </c>
      <c r="E626" s="15" t="s">
        <v>625</v>
      </c>
      <c r="F626" s="15" t="s">
        <v>626</v>
      </c>
      <c r="G626" s="15" t="s">
        <v>627</v>
      </c>
      <c r="H626" s="15" t="s">
        <v>426</v>
      </c>
      <c r="I626" s="15" t="s">
        <v>575</v>
      </c>
      <c r="J626" s="148">
        <v>44650</v>
      </c>
      <c r="K626" s="149">
        <v>84.96</v>
      </c>
      <c r="L626" s="149">
        <v>84.96</v>
      </c>
      <c r="M626" s="149"/>
    </row>
    <row r="627" spans="1:13" ht="12.75" customHeight="1">
      <c r="A627" s="147">
        <f t="shared" si="38"/>
        <v>604</v>
      </c>
      <c r="B627" s="15" t="s">
        <v>897</v>
      </c>
      <c r="C627" s="15" t="s">
        <v>988</v>
      </c>
      <c r="D627" s="15" t="s">
        <v>624</v>
      </c>
      <c r="E627" s="15" t="s">
        <v>625</v>
      </c>
      <c r="F627" s="15" t="s">
        <v>626</v>
      </c>
      <c r="G627" s="15" t="s">
        <v>627</v>
      </c>
      <c r="H627" s="15" t="s">
        <v>426</v>
      </c>
      <c r="I627" s="15" t="s">
        <v>575</v>
      </c>
      <c r="J627" s="148">
        <v>44650</v>
      </c>
      <c r="K627" s="149">
        <v>84.96</v>
      </c>
      <c r="L627" s="149">
        <v>84.96</v>
      </c>
      <c r="M627" s="149"/>
    </row>
    <row r="628" spans="1:13" ht="12.75" customHeight="1">
      <c r="A628" s="147">
        <f t="shared" si="38"/>
        <v>605</v>
      </c>
      <c r="B628" s="15" t="s">
        <v>897</v>
      </c>
      <c r="C628" s="15" t="s">
        <v>989</v>
      </c>
      <c r="D628" s="15" t="s">
        <v>624</v>
      </c>
      <c r="E628" s="15" t="s">
        <v>625</v>
      </c>
      <c r="F628" s="15" t="s">
        <v>626</v>
      </c>
      <c r="G628" s="15" t="s">
        <v>627</v>
      </c>
      <c r="H628" s="15" t="s">
        <v>426</v>
      </c>
      <c r="I628" s="15" t="s">
        <v>575</v>
      </c>
      <c r="J628" s="148">
        <v>44650</v>
      </c>
      <c r="K628" s="149">
        <v>84.96</v>
      </c>
      <c r="L628" s="149">
        <v>84.96</v>
      </c>
      <c r="M628" s="149"/>
    </row>
    <row r="629" spans="1:13" ht="12.75" customHeight="1">
      <c r="A629" s="147">
        <f t="shared" si="38"/>
        <v>606</v>
      </c>
      <c r="B629" s="15" t="s">
        <v>897</v>
      </c>
      <c r="C629" s="15" t="s">
        <v>990</v>
      </c>
      <c r="D629" s="15" t="s">
        <v>624</v>
      </c>
      <c r="E629" s="15" t="s">
        <v>625</v>
      </c>
      <c r="F629" s="15" t="s">
        <v>626</v>
      </c>
      <c r="G629" s="15" t="s">
        <v>627</v>
      </c>
      <c r="H629" s="15" t="s">
        <v>426</v>
      </c>
      <c r="I629" s="15" t="s">
        <v>575</v>
      </c>
      <c r="J629" s="148">
        <v>44650</v>
      </c>
      <c r="K629" s="149">
        <v>84.96</v>
      </c>
      <c r="L629" s="149">
        <v>84.96</v>
      </c>
      <c r="M629" s="149"/>
    </row>
    <row r="630" spans="1:13" ht="12.75" customHeight="1">
      <c r="A630" s="147">
        <f t="shared" si="38"/>
        <v>607</v>
      </c>
      <c r="B630" s="15" t="s">
        <v>897</v>
      </c>
      <c r="C630" s="15" t="s">
        <v>991</v>
      </c>
      <c r="D630" s="15" t="s">
        <v>624</v>
      </c>
      <c r="E630" s="15" t="s">
        <v>625</v>
      </c>
      <c r="F630" s="15" t="s">
        <v>626</v>
      </c>
      <c r="G630" s="15" t="s">
        <v>627</v>
      </c>
      <c r="H630" s="15" t="s">
        <v>426</v>
      </c>
      <c r="I630" s="15" t="s">
        <v>575</v>
      </c>
      <c r="J630" s="148">
        <v>44650</v>
      </c>
      <c r="K630" s="149">
        <v>111.68</v>
      </c>
      <c r="L630" s="149">
        <v>111.68</v>
      </c>
      <c r="M630" s="149"/>
    </row>
    <row r="631" spans="1:13" ht="12.75" customHeight="1">
      <c r="A631" s="147">
        <f t="shared" si="38"/>
        <v>608</v>
      </c>
      <c r="B631" s="15" t="s">
        <v>897</v>
      </c>
      <c r="C631" s="15" t="s">
        <v>992</v>
      </c>
      <c r="D631" s="15" t="s">
        <v>624</v>
      </c>
      <c r="E631" s="15" t="s">
        <v>625</v>
      </c>
      <c r="F631" s="15" t="s">
        <v>626</v>
      </c>
      <c r="G631" s="15" t="s">
        <v>627</v>
      </c>
      <c r="H631" s="15" t="s">
        <v>426</v>
      </c>
      <c r="I631" s="15" t="s">
        <v>575</v>
      </c>
      <c r="J631" s="148">
        <v>44650</v>
      </c>
      <c r="K631" s="149">
        <v>84.96</v>
      </c>
      <c r="L631" s="149">
        <v>84.96</v>
      </c>
      <c r="M631" s="149"/>
    </row>
    <row r="632" spans="1:13" ht="12.75" customHeight="1">
      <c r="A632" s="147">
        <f t="shared" si="38"/>
        <v>609</v>
      </c>
      <c r="B632" s="15" t="s">
        <v>897</v>
      </c>
      <c r="C632" s="15" t="s">
        <v>993</v>
      </c>
      <c r="D632" s="15" t="s">
        <v>624</v>
      </c>
      <c r="E632" s="15" t="s">
        <v>625</v>
      </c>
      <c r="F632" s="15" t="s">
        <v>626</v>
      </c>
      <c r="G632" s="15" t="s">
        <v>627</v>
      </c>
      <c r="H632" s="15" t="s">
        <v>426</v>
      </c>
      <c r="I632" s="15" t="s">
        <v>575</v>
      </c>
      <c r="J632" s="148">
        <v>44650</v>
      </c>
      <c r="K632" s="149">
        <v>84.96</v>
      </c>
      <c r="L632" s="149">
        <v>84.96</v>
      </c>
      <c r="M632" s="149"/>
    </row>
    <row r="633" spans="1:13" ht="12.75" customHeight="1">
      <c r="A633" s="147">
        <f t="shared" si="38"/>
        <v>610</v>
      </c>
      <c r="B633" s="15" t="s">
        <v>897</v>
      </c>
      <c r="C633" s="15" t="s">
        <v>994</v>
      </c>
      <c r="D633" s="15" t="s">
        <v>624</v>
      </c>
      <c r="E633" s="15" t="s">
        <v>625</v>
      </c>
      <c r="F633" s="15" t="s">
        <v>626</v>
      </c>
      <c r="G633" s="15" t="s">
        <v>627</v>
      </c>
      <c r="H633" s="15" t="s">
        <v>426</v>
      </c>
      <c r="I633" s="15" t="s">
        <v>575</v>
      </c>
      <c r="J633" s="148">
        <v>44650</v>
      </c>
      <c r="K633" s="149">
        <v>84.96</v>
      </c>
      <c r="L633" s="149">
        <v>84.96</v>
      </c>
      <c r="M633" s="149"/>
    </row>
    <row r="634" spans="1:13" ht="12.75" customHeight="1">
      <c r="A634" s="147">
        <f t="shared" si="38"/>
        <v>611</v>
      </c>
      <c r="B634" s="15" t="s">
        <v>897</v>
      </c>
      <c r="C634" s="15" t="s">
        <v>995</v>
      </c>
      <c r="D634" s="15" t="s">
        <v>624</v>
      </c>
      <c r="E634" s="15" t="s">
        <v>625</v>
      </c>
      <c r="F634" s="15" t="s">
        <v>626</v>
      </c>
      <c r="G634" s="15" t="s">
        <v>627</v>
      </c>
      <c r="H634" s="15" t="s">
        <v>426</v>
      </c>
      <c r="I634" s="15" t="s">
        <v>575</v>
      </c>
      <c r="J634" s="148">
        <v>44650</v>
      </c>
      <c r="K634" s="149">
        <v>84.96</v>
      </c>
      <c r="L634" s="149">
        <v>84.96</v>
      </c>
      <c r="M634" s="149"/>
    </row>
    <row r="635" spans="1:13" ht="12.75" customHeight="1">
      <c r="A635" s="147">
        <f t="shared" si="38"/>
        <v>612</v>
      </c>
      <c r="B635" s="15" t="s">
        <v>897</v>
      </c>
      <c r="C635" s="15" t="s">
        <v>996</v>
      </c>
      <c r="D635" s="15" t="s">
        <v>624</v>
      </c>
      <c r="E635" s="15" t="s">
        <v>625</v>
      </c>
      <c r="F635" s="15" t="s">
        <v>626</v>
      </c>
      <c r="G635" s="15" t="s">
        <v>627</v>
      </c>
      <c r="H635" s="15" t="s">
        <v>426</v>
      </c>
      <c r="I635" s="15" t="s">
        <v>575</v>
      </c>
      <c r="J635" s="148">
        <v>44650</v>
      </c>
      <c r="K635" s="149">
        <v>84.96</v>
      </c>
      <c r="L635" s="149">
        <v>84.96</v>
      </c>
      <c r="M635" s="149"/>
    </row>
    <row r="636" spans="1:13" ht="12.75" customHeight="1">
      <c r="A636" s="147">
        <f t="shared" si="38"/>
        <v>613</v>
      </c>
      <c r="B636" s="15" t="s">
        <v>897</v>
      </c>
      <c r="C636" s="15" t="s">
        <v>997</v>
      </c>
      <c r="D636" s="15" t="s">
        <v>624</v>
      </c>
      <c r="E636" s="15" t="s">
        <v>625</v>
      </c>
      <c r="F636" s="15" t="s">
        <v>626</v>
      </c>
      <c r="G636" s="15" t="s">
        <v>627</v>
      </c>
      <c r="H636" s="15" t="s">
        <v>426</v>
      </c>
      <c r="I636" s="15" t="s">
        <v>575</v>
      </c>
      <c r="J636" s="148">
        <v>44650</v>
      </c>
      <c r="K636" s="149">
        <v>84.96</v>
      </c>
      <c r="L636" s="149">
        <v>84.96</v>
      </c>
      <c r="M636" s="149"/>
    </row>
    <row r="637" spans="1:13" ht="12.75" customHeight="1">
      <c r="A637" s="147">
        <f t="shared" si="38"/>
        <v>614</v>
      </c>
      <c r="B637" s="15" t="s">
        <v>897</v>
      </c>
      <c r="C637" s="15" t="s">
        <v>998</v>
      </c>
      <c r="D637" s="15" t="s">
        <v>624</v>
      </c>
      <c r="E637" s="15" t="s">
        <v>625</v>
      </c>
      <c r="F637" s="15" t="s">
        <v>626</v>
      </c>
      <c r="G637" s="15" t="s">
        <v>627</v>
      </c>
      <c r="H637" s="15" t="s">
        <v>426</v>
      </c>
      <c r="I637" s="15" t="s">
        <v>575</v>
      </c>
      <c r="J637" s="148">
        <v>44650</v>
      </c>
      <c r="K637" s="149">
        <v>84.96</v>
      </c>
      <c r="L637" s="149">
        <v>84.96</v>
      </c>
      <c r="M637" s="149"/>
    </row>
    <row r="638" spans="1:13" ht="12.75" customHeight="1">
      <c r="A638" s="147">
        <f t="shared" si="38"/>
        <v>615</v>
      </c>
      <c r="B638" s="15" t="s">
        <v>897</v>
      </c>
      <c r="C638" s="15" t="s">
        <v>999</v>
      </c>
      <c r="D638" s="15" t="s">
        <v>624</v>
      </c>
      <c r="E638" s="15" t="s">
        <v>625</v>
      </c>
      <c r="F638" s="15" t="s">
        <v>626</v>
      </c>
      <c r="G638" s="15" t="s">
        <v>627</v>
      </c>
      <c r="H638" s="15" t="s">
        <v>426</v>
      </c>
      <c r="I638" s="15" t="s">
        <v>575</v>
      </c>
      <c r="J638" s="148">
        <v>44650</v>
      </c>
      <c r="K638" s="149">
        <v>84.96</v>
      </c>
      <c r="L638" s="149">
        <v>84.96</v>
      </c>
      <c r="M638" s="149"/>
    </row>
    <row r="639" spans="1:13" ht="12.75" customHeight="1">
      <c r="A639" s="147">
        <f t="shared" si="38"/>
        <v>616</v>
      </c>
      <c r="B639" s="15" t="s">
        <v>897</v>
      </c>
      <c r="C639" s="15" t="s">
        <v>1000</v>
      </c>
      <c r="D639" s="15" t="s">
        <v>624</v>
      </c>
      <c r="E639" s="15" t="s">
        <v>625</v>
      </c>
      <c r="F639" s="15" t="s">
        <v>626</v>
      </c>
      <c r="G639" s="15" t="s">
        <v>627</v>
      </c>
      <c r="H639" s="15" t="s">
        <v>426</v>
      </c>
      <c r="I639" s="15" t="s">
        <v>575</v>
      </c>
      <c r="J639" s="148">
        <v>44650</v>
      </c>
      <c r="K639" s="149">
        <v>84.96</v>
      </c>
      <c r="L639" s="149">
        <v>84.96</v>
      </c>
      <c r="M639" s="149"/>
    </row>
    <row r="640" spans="1:13" ht="12.75" customHeight="1">
      <c r="A640" s="147">
        <f t="shared" si="38"/>
        <v>617</v>
      </c>
      <c r="B640" s="15" t="s">
        <v>897</v>
      </c>
      <c r="C640" s="15" t="s">
        <v>1001</v>
      </c>
      <c r="D640" s="15" t="s">
        <v>624</v>
      </c>
      <c r="E640" s="15" t="s">
        <v>625</v>
      </c>
      <c r="F640" s="15" t="s">
        <v>626</v>
      </c>
      <c r="G640" s="15" t="s">
        <v>627</v>
      </c>
      <c r="H640" s="15" t="s">
        <v>426</v>
      </c>
      <c r="I640" s="15" t="s">
        <v>575</v>
      </c>
      <c r="J640" s="148">
        <v>44650</v>
      </c>
      <c r="K640" s="149">
        <v>84.96</v>
      </c>
      <c r="L640" s="149">
        <v>84.96</v>
      </c>
      <c r="M640" s="149"/>
    </row>
    <row r="641" spans="1:13" ht="12.75" customHeight="1">
      <c r="A641" s="147">
        <f t="shared" si="38"/>
        <v>618</v>
      </c>
      <c r="B641" s="15" t="s">
        <v>897</v>
      </c>
      <c r="C641" s="15" t="s">
        <v>1002</v>
      </c>
      <c r="D641" s="15" t="s">
        <v>624</v>
      </c>
      <c r="E641" s="15" t="s">
        <v>625</v>
      </c>
      <c r="F641" s="15" t="s">
        <v>626</v>
      </c>
      <c r="G641" s="15" t="s">
        <v>627</v>
      </c>
      <c r="H641" s="15" t="s">
        <v>426</v>
      </c>
      <c r="I641" s="15" t="s">
        <v>575</v>
      </c>
      <c r="J641" s="148">
        <v>44650</v>
      </c>
      <c r="K641" s="149">
        <v>84.96</v>
      </c>
      <c r="L641" s="149">
        <v>84.96</v>
      </c>
      <c r="M641" s="149"/>
    </row>
    <row r="642" spans="1:13" ht="12.75" customHeight="1">
      <c r="A642" s="147">
        <f t="shared" si="38"/>
        <v>619</v>
      </c>
      <c r="B642" s="15" t="s">
        <v>897</v>
      </c>
      <c r="C642" s="15" t="s">
        <v>1003</v>
      </c>
      <c r="D642" s="15" t="s">
        <v>624</v>
      </c>
      <c r="E642" s="15" t="s">
        <v>625</v>
      </c>
      <c r="F642" s="15" t="s">
        <v>626</v>
      </c>
      <c r="G642" s="15" t="s">
        <v>627</v>
      </c>
      <c r="H642" s="15" t="s">
        <v>426</v>
      </c>
      <c r="I642" s="15" t="s">
        <v>575</v>
      </c>
      <c r="J642" s="148">
        <v>44650</v>
      </c>
      <c r="K642" s="149">
        <v>84.96</v>
      </c>
      <c r="L642" s="149">
        <v>84.96</v>
      </c>
      <c r="M642" s="149"/>
    </row>
    <row r="643" spans="1:13" ht="12.75" customHeight="1">
      <c r="A643" s="147">
        <f t="shared" si="38"/>
        <v>620</v>
      </c>
      <c r="B643" s="15" t="s">
        <v>897</v>
      </c>
      <c r="C643" s="15" t="s">
        <v>1004</v>
      </c>
      <c r="D643" s="15" t="s">
        <v>624</v>
      </c>
      <c r="E643" s="15" t="s">
        <v>625</v>
      </c>
      <c r="F643" s="15" t="s">
        <v>626</v>
      </c>
      <c r="G643" s="15" t="s">
        <v>627</v>
      </c>
      <c r="H643" s="15" t="s">
        <v>426</v>
      </c>
      <c r="I643" s="15" t="s">
        <v>575</v>
      </c>
      <c r="J643" s="148">
        <v>44650</v>
      </c>
      <c r="K643" s="149">
        <v>84.96</v>
      </c>
      <c r="L643" s="149">
        <v>84.96</v>
      </c>
      <c r="M643" s="149"/>
    </row>
    <row r="644" spans="1:13" ht="12.75" customHeight="1">
      <c r="A644" s="147">
        <f t="shared" si="38"/>
        <v>621</v>
      </c>
      <c r="B644" s="15" t="s">
        <v>897</v>
      </c>
      <c r="C644" s="15" t="s">
        <v>1005</v>
      </c>
      <c r="D644" s="15" t="s">
        <v>624</v>
      </c>
      <c r="E644" s="15" t="s">
        <v>625</v>
      </c>
      <c r="F644" s="15" t="s">
        <v>626</v>
      </c>
      <c r="G644" s="15" t="s">
        <v>627</v>
      </c>
      <c r="H644" s="15" t="s">
        <v>426</v>
      </c>
      <c r="I644" s="15" t="s">
        <v>575</v>
      </c>
      <c r="J644" s="148">
        <v>44650</v>
      </c>
      <c r="K644" s="149">
        <v>84.96</v>
      </c>
      <c r="L644" s="149">
        <v>84.96</v>
      </c>
      <c r="M644" s="149"/>
    </row>
    <row r="645" spans="1:13" ht="12.75" customHeight="1">
      <c r="A645" s="147">
        <f t="shared" si="38"/>
        <v>622</v>
      </c>
      <c r="B645" s="15" t="s">
        <v>897</v>
      </c>
      <c r="C645" s="15" t="s">
        <v>1006</v>
      </c>
      <c r="D645" s="15" t="s">
        <v>624</v>
      </c>
      <c r="E645" s="15" t="s">
        <v>625</v>
      </c>
      <c r="F645" s="15" t="s">
        <v>626</v>
      </c>
      <c r="G645" s="15" t="s">
        <v>627</v>
      </c>
      <c r="H645" s="15" t="s">
        <v>426</v>
      </c>
      <c r="I645" s="15" t="s">
        <v>575</v>
      </c>
      <c r="J645" s="148">
        <v>44650</v>
      </c>
      <c r="K645" s="149">
        <v>84.96</v>
      </c>
      <c r="L645" s="149">
        <v>84.96</v>
      </c>
      <c r="M645" s="149"/>
    </row>
    <row r="646" spans="1:13" ht="12.75" customHeight="1">
      <c r="A646" s="147">
        <f t="shared" si="38"/>
        <v>623</v>
      </c>
      <c r="B646" s="15" t="s">
        <v>897</v>
      </c>
      <c r="C646" s="15" t="s">
        <v>1007</v>
      </c>
      <c r="D646" s="15" t="s">
        <v>624</v>
      </c>
      <c r="E646" s="15" t="s">
        <v>625</v>
      </c>
      <c r="F646" s="15" t="s">
        <v>626</v>
      </c>
      <c r="G646" s="15" t="s">
        <v>627</v>
      </c>
      <c r="H646" s="15" t="s">
        <v>426</v>
      </c>
      <c r="I646" s="15" t="s">
        <v>575</v>
      </c>
      <c r="J646" s="148">
        <v>44650</v>
      </c>
      <c r="K646" s="149">
        <v>84.96</v>
      </c>
      <c r="L646" s="149">
        <v>84.96</v>
      </c>
      <c r="M646" s="149"/>
    </row>
    <row r="647" spans="1:13" ht="12.75" customHeight="1">
      <c r="A647" s="147">
        <f t="shared" si="38"/>
        <v>624</v>
      </c>
      <c r="B647" s="15" t="s">
        <v>897</v>
      </c>
      <c r="C647" s="15" t="s">
        <v>1008</v>
      </c>
      <c r="D647" s="15" t="s">
        <v>624</v>
      </c>
      <c r="E647" s="15" t="s">
        <v>625</v>
      </c>
      <c r="F647" s="15" t="s">
        <v>626</v>
      </c>
      <c r="G647" s="15" t="s">
        <v>627</v>
      </c>
      <c r="H647" s="15" t="s">
        <v>426</v>
      </c>
      <c r="I647" s="15" t="s">
        <v>575</v>
      </c>
      <c r="J647" s="148">
        <v>44650</v>
      </c>
      <c r="K647" s="149">
        <v>84.96</v>
      </c>
      <c r="L647" s="149">
        <v>84.96</v>
      </c>
      <c r="M647" s="149"/>
    </row>
    <row r="648" spans="1:13" ht="12.75" customHeight="1">
      <c r="A648" s="147">
        <f t="shared" si="38"/>
        <v>625</v>
      </c>
      <c r="B648" s="15" t="s">
        <v>897</v>
      </c>
      <c r="C648" s="15" t="s">
        <v>1009</v>
      </c>
      <c r="D648" s="15" t="s">
        <v>624</v>
      </c>
      <c r="E648" s="15" t="s">
        <v>625</v>
      </c>
      <c r="F648" s="15" t="s">
        <v>626</v>
      </c>
      <c r="G648" s="15" t="s">
        <v>627</v>
      </c>
      <c r="H648" s="15" t="s">
        <v>426</v>
      </c>
      <c r="I648" s="15" t="s">
        <v>575</v>
      </c>
      <c r="J648" s="148">
        <v>44650</v>
      </c>
      <c r="K648" s="149">
        <v>84.96</v>
      </c>
      <c r="L648" s="149">
        <v>84.96</v>
      </c>
      <c r="M648" s="149"/>
    </row>
    <row r="649" spans="1:13" ht="12.75" customHeight="1">
      <c r="A649" s="147">
        <f t="shared" si="38"/>
        <v>626</v>
      </c>
      <c r="B649" s="15" t="s">
        <v>897</v>
      </c>
      <c r="C649" s="15" t="s">
        <v>1010</v>
      </c>
      <c r="D649" s="15" t="s">
        <v>624</v>
      </c>
      <c r="E649" s="15" t="s">
        <v>625</v>
      </c>
      <c r="F649" s="15" t="s">
        <v>626</v>
      </c>
      <c r="G649" s="15" t="s">
        <v>627</v>
      </c>
      <c r="H649" s="15" t="s">
        <v>426</v>
      </c>
      <c r="I649" s="15" t="s">
        <v>575</v>
      </c>
      <c r="J649" s="148">
        <v>44650</v>
      </c>
      <c r="K649" s="149">
        <v>111.68</v>
      </c>
      <c r="L649" s="149">
        <v>111.68</v>
      </c>
      <c r="M649" s="149"/>
    </row>
    <row r="650" spans="1:13" ht="12.75" customHeight="1">
      <c r="A650" s="147">
        <f t="shared" si="38"/>
        <v>627</v>
      </c>
      <c r="B650" s="15" t="s">
        <v>897</v>
      </c>
      <c r="C650" s="15" t="s">
        <v>1011</v>
      </c>
      <c r="D650" s="15" t="s">
        <v>624</v>
      </c>
      <c r="E650" s="15" t="s">
        <v>625</v>
      </c>
      <c r="F650" s="15" t="s">
        <v>626</v>
      </c>
      <c r="G650" s="15" t="s">
        <v>627</v>
      </c>
      <c r="H650" s="15" t="s">
        <v>426</v>
      </c>
      <c r="I650" s="15" t="s">
        <v>575</v>
      </c>
      <c r="J650" s="148">
        <v>44650</v>
      </c>
      <c r="K650" s="149">
        <v>111.68</v>
      </c>
      <c r="L650" s="149">
        <v>111.68</v>
      </c>
      <c r="M650" s="149"/>
    </row>
    <row r="651" spans="1:13" ht="12.75" customHeight="1">
      <c r="A651" s="147">
        <f t="shared" si="38"/>
        <v>628</v>
      </c>
      <c r="B651" s="15" t="s">
        <v>897</v>
      </c>
      <c r="C651" s="15" t="s">
        <v>1012</v>
      </c>
      <c r="D651" s="15" t="s">
        <v>624</v>
      </c>
      <c r="E651" s="15" t="s">
        <v>625</v>
      </c>
      <c r="F651" s="15" t="s">
        <v>626</v>
      </c>
      <c r="G651" s="15" t="s">
        <v>627</v>
      </c>
      <c r="H651" s="15" t="s">
        <v>426</v>
      </c>
      <c r="I651" s="15" t="s">
        <v>575</v>
      </c>
      <c r="J651" s="148">
        <v>44650</v>
      </c>
      <c r="K651" s="149">
        <v>111.68</v>
      </c>
      <c r="L651" s="149">
        <v>111.68</v>
      </c>
      <c r="M651" s="149"/>
    </row>
    <row r="652" spans="1:13" ht="12.75" customHeight="1">
      <c r="A652" s="147">
        <f t="shared" si="38"/>
        <v>629</v>
      </c>
      <c r="B652" s="15" t="s">
        <v>897</v>
      </c>
      <c r="C652" s="15" t="s">
        <v>1013</v>
      </c>
      <c r="D652" s="15" t="s">
        <v>624</v>
      </c>
      <c r="E652" s="15" t="s">
        <v>625</v>
      </c>
      <c r="F652" s="15" t="s">
        <v>626</v>
      </c>
      <c r="G652" s="15" t="s">
        <v>627</v>
      </c>
      <c r="H652" s="15" t="s">
        <v>426</v>
      </c>
      <c r="I652" s="15" t="s">
        <v>575</v>
      </c>
      <c r="J652" s="148">
        <v>44650</v>
      </c>
      <c r="K652" s="149">
        <v>111.68</v>
      </c>
      <c r="L652" s="149">
        <v>111.68</v>
      </c>
      <c r="M652" s="149"/>
    </row>
    <row r="653" spans="1:13" ht="12.75" customHeight="1">
      <c r="A653" s="147">
        <f t="shared" si="38"/>
        <v>630</v>
      </c>
      <c r="B653" s="15" t="s">
        <v>897</v>
      </c>
      <c r="C653" s="15" t="s">
        <v>1014</v>
      </c>
      <c r="D653" s="15" t="s">
        <v>624</v>
      </c>
      <c r="E653" s="15" t="s">
        <v>625</v>
      </c>
      <c r="F653" s="15" t="s">
        <v>626</v>
      </c>
      <c r="G653" s="15" t="s">
        <v>627</v>
      </c>
      <c r="H653" s="15" t="s">
        <v>426</v>
      </c>
      <c r="I653" s="15" t="s">
        <v>575</v>
      </c>
      <c r="J653" s="148">
        <v>44650</v>
      </c>
      <c r="K653" s="149">
        <v>111.68</v>
      </c>
      <c r="L653" s="149">
        <v>111.68</v>
      </c>
      <c r="M653" s="149"/>
    </row>
    <row r="654" spans="1:13" ht="12.75" customHeight="1">
      <c r="A654" s="147">
        <f t="shared" si="38"/>
        <v>631</v>
      </c>
      <c r="B654" s="15" t="s">
        <v>897</v>
      </c>
      <c r="C654" s="15" t="s">
        <v>1015</v>
      </c>
      <c r="D654" s="15" t="s">
        <v>624</v>
      </c>
      <c r="E654" s="15" t="s">
        <v>625</v>
      </c>
      <c r="F654" s="15" t="s">
        <v>626</v>
      </c>
      <c r="G654" s="15" t="s">
        <v>627</v>
      </c>
      <c r="H654" s="15" t="s">
        <v>426</v>
      </c>
      <c r="I654" s="15" t="s">
        <v>575</v>
      </c>
      <c r="J654" s="148">
        <v>44650</v>
      </c>
      <c r="K654" s="149">
        <v>111.68</v>
      </c>
      <c r="L654" s="149">
        <v>111.68</v>
      </c>
      <c r="M654" s="149"/>
    </row>
    <row r="655" spans="1:13" ht="12.75" customHeight="1">
      <c r="A655" s="147">
        <f t="shared" si="38"/>
        <v>632</v>
      </c>
      <c r="B655" s="15" t="s">
        <v>897</v>
      </c>
      <c r="C655" s="15" t="s">
        <v>1016</v>
      </c>
      <c r="D655" s="15" t="s">
        <v>624</v>
      </c>
      <c r="E655" s="15" t="s">
        <v>625</v>
      </c>
      <c r="F655" s="15" t="s">
        <v>626</v>
      </c>
      <c r="G655" s="15" t="s">
        <v>627</v>
      </c>
      <c r="H655" s="15" t="s">
        <v>426</v>
      </c>
      <c r="I655" s="15" t="s">
        <v>575</v>
      </c>
      <c r="J655" s="148">
        <v>44650</v>
      </c>
      <c r="K655" s="149">
        <v>111.68</v>
      </c>
      <c r="L655" s="149">
        <v>111.68</v>
      </c>
      <c r="M655" s="149"/>
    </row>
    <row r="656" spans="1:13" ht="12.75" customHeight="1">
      <c r="A656" s="147">
        <f t="shared" si="38"/>
        <v>633</v>
      </c>
      <c r="B656" s="15" t="s">
        <v>897</v>
      </c>
      <c r="C656" s="15" t="s">
        <v>1017</v>
      </c>
      <c r="D656" s="15" t="s">
        <v>624</v>
      </c>
      <c r="E656" s="15" t="s">
        <v>625</v>
      </c>
      <c r="F656" s="15" t="s">
        <v>626</v>
      </c>
      <c r="G656" s="15" t="s">
        <v>627</v>
      </c>
      <c r="H656" s="15" t="s">
        <v>426</v>
      </c>
      <c r="I656" s="15" t="s">
        <v>575</v>
      </c>
      <c r="J656" s="148">
        <v>44650</v>
      </c>
      <c r="K656" s="149">
        <v>84.96</v>
      </c>
      <c r="L656" s="149">
        <v>84.96</v>
      </c>
      <c r="M656" s="149"/>
    </row>
    <row r="657" spans="1:13" ht="12.75" customHeight="1">
      <c r="A657" s="147">
        <f t="shared" si="38"/>
        <v>634</v>
      </c>
      <c r="B657" s="15" t="s">
        <v>897</v>
      </c>
      <c r="C657" s="15" t="s">
        <v>1018</v>
      </c>
      <c r="D657" s="15" t="s">
        <v>624</v>
      </c>
      <c r="E657" s="15" t="s">
        <v>625</v>
      </c>
      <c r="F657" s="15" t="s">
        <v>626</v>
      </c>
      <c r="G657" s="15" t="s">
        <v>627</v>
      </c>
      <c r="H657" s="15" t="s">
        <v>426</v>
      </c>
      <c r="I657" s="15" t="s">
        <v>575</v>
      </c>
      <c r="J657" s="148">
        <v>44650</v>
      </c>
      <c r="K657" s="149">
        <v>84.96</v>
      </c>
      <c r="L657" s="149">
        <v>84.96</v>
      </c>
      <c r="M657" s="149"/>
    </row>
    <row r="658" spans="1:13" ht="12.75" customHeight="1">
      <c r="A658" s="147">
        <f t="shared" si="38"/>
        <v>635</v>
      </c>
      <c r="B658" s="15" t="s">
        <v>897</v>
      </c>
      <c r="C658" s="15" t="s">
        <v>1019</v>
      </c>
      <c r="D658" s="15" t="s">
        <v>624</v>
      </c>
      <c r="E658" s="15" t="s">
        <v>625</v>
      </c>
      <c r="F658" s="15" t="s">
        <v>626</v>
      </c>
      <c r="G658" s="15" t="s">
        <v>627</v>
      </c>
      <c r="H658" s="15" t="s">
        <v>426</v>
      </c>
      <c r="I658" s="15" t="s">
        <v>575</v>
      </c>
      <c r="J658" s="148">
        <v>44650</v>
      </c>
      <c r="K658" s="149">
        <v>84.96</v>
      </c>
      <c r="L658" s="149">
        <v>84.96</v>
      </c>
      <c r="M658" s="149"/>
    </row>
    <row r="659" spans="1:13" ht="12.75" customHeight="1">
      <c r="A659" s="147">
        <f t="shared" si="38"/>
        <v>636</v>
      </c>
      <c r="B659" s="15" t="s">
        <v>897</v>
      </c>
      <c r="C659" s="15" t="s">
        <v>1020</v>
      </c>
      <c r="D659" s="15" t="s">
        <v>624</v>
      </c>
      <c r="E659" s="15" t="s">
        <v>625</v>
      </c>
      <c r="F659" s="15" t="s">
        <v>626</v>
      </c>
      <c r="G659" s="15" t="s">
        <v>627</v>
      </c>
      <c r="H659" s="15" t="s">
        <v>426</v>
      </c>
      <c r="I659" s="15" t="s">
        <v>575</v>
      </c>
      <c r="J659" s="148">
        <v>44650</v>
      </c>
      <c r="K659" s="149">
        <v>84.96</v>
      </c>
      <c r="L659" s="149">
        <v>84.96</v>
      </c>
      <c r="M659" s="149"/>
    </row>
    <row r="660" spans="1:13" ht="12.75" customHeight="1">
      <c r="A660" s="147">
        <f t="shared" si="38"/>
        <v>637</v>
      </c>
      <c r="B660" s="15" t="s">
        <v>897</v>
      </c>
      <c r="C660" s="15" t="s">
        <v>1021</v>
      </c>
      <c r="D660" s="15" t="s">
        <v>624</v>
      </c>
      <c r="E660" s="15" t="s">
        <v>625</v>
      </c>
      <c r="F660" s="15" t="s">
        <v>626</v>
      </c>
      <c r="G660" s="15" t="s">
        <v>627</v>
      </c>
      <c r="H660" s="15" t="s">
        <v>426</v>
      </c>
      <c r="I660" s="15" t="s">
        <v>575</v>
      </c>
      <c r="J660" s="148">
        <v>44650</v>
      </c>
      <c r="K660" s="149">
        <v>84.96</v>
      </c>
      <c r="L660" s="149">
        <v>84.96</v>
      </c>
      <c r="M660" s="149"/>
    </row>
    <row r="661" spans="1:13" ht="12.75" customHeight="1">
      <c r="A661" s="147">
        <f t="shared" si="38"/>
        <v>638</v>
      </c>
      <c r="B661" s="15" t="s">
        <v>897</v>
      </c>
      <c r="C661" s="15" t="s">
        <v>1022</v>
      </c>
      <c r="D661" s="15" t="s">
        <v>624</v>
      </c>
      <c r="E661" s="15" t="s">
        <v>625</v>
      </c>
      <c r="F661" s="15" t="s">
        <v>626</v>
      </c>
      <c r="G661" s="15" t="s">
        <v>627</v>
      </c>
      <c r="H661" s="15" t="s">
        <v>426</v>
      </c>
      <c r="I661" s="15" t="s">
        <v>575</v>
      </c>
      <c r="J661" s="148">
        <v>44650</v>
      </c>
      <c r="K661" s="149">
        <v>84.96</v>
      </c>
      <c r="L661" s="149">
        <v>84.96</v>
      </c>
      <c r="M661" s="149"/>
    </row>
    <row r="662" spans="1:13" ht="12.75" customHeight="1">
      <c r="A662" s="147">
        <f t="shared" si="38"/>
        <v>639</v>
      </c>
      <c r="B662" s="15" t="s">
        <v>897</v>
      </c>
      <c r="C662" s="15" t="s">
        <v>1023</v>
      </c>
      <c r="D662" s="15" t="s">
        <v>624</v>
      </c>
      <c r="E662" s="15" t="s">
        <v>625</v>
      </c>
      <c r="F662" s="15" t="s">
        <v>626</v>
      </c>
      <c r="G662" s="15" t="s">
        <v>627</v>
      </c>
      <c r="H662" s="15" t="s">
        <v>426</v>
      </c>
      <c r="I662" s="15" t="s">
        <v>575</v>
      </c>
      <c r="J662" s="148">
        <v>44650</v>
      </c>
      <c r="K662" s="149">
        <v>84.96</v>
      </c>
      <c r="L662" s="149">
        <v>84.96</v>
      </c>
      <c r="M662" s="149"/>
    </row>
    <row r="663" spans="1:13" ht="12.75" customHeight="1">
      <c r="A663" s="147">
        <f t="shared" si="38"/>
        <v>640</v>
      </c>
      <c r="B663" s="15" t="s">
        <v>897</v>
      </c>
      <c r="C663" s="15" t="s">
        <v>1024</v>
      </c>
      <c r="D663" s="15" t="s">
        <v>624</v>
      </c>
      <c r="E663" s="15" t="s">
        <v>625</v>
      </c>
      <c r="F663" s="15" t="s">
        <v>626</v>
      </c>
      <c r="G663" s="15" t="s">
        <v>627</v>
      </c>
      <c r="H663" s="15" t="s">
        <v>426</v>
      </c>
      <c r="I663" s="15" t="s">
        <v>575</v>
      </c>
      <c r="J663" s="148">
        <v>44650</v>
      </c>
      <c r="K663" s="149">
        <v>84.96</v>
      </c>
      <c r="L663" s="149">
        <v>84.96</v>
      </c>
      <c r="M663" s="149"/>
    </row>
    <row r="664" spans="1:13" ht="12.75" customHeight="1">
      <c r="A664" s="147">
        <f t="shared" si="38"/>
        <v>641</v>
      </c>
      <c r="B664" s="15" t="s">
        <v>897</v>
      </c>
      <c r="C664" s="15" t="s">
        <v>1025</v>
      </c>
      <c r="D664" s="15" t="s">
        <v>624</v>
      </c>
      <c r="E664" s="15" t="s">
        <v>625</v>
      </c>
      <c r="F664" s="15" t="s">
        <v>626</v>
      </c>
      <c r="G664" s="15" t="s">
        <v>627</v>
      </c>
      <c r="H664" s="15" t="s">
        <v>426</v>
      </c>
      <c r="I664" s="15" t="s">
        <v>575</v>
      </c>
      <c r="J664" s="148">
        <v>44650</v>
      </c>
      <c r="K664" s="149">
        <v>84.96</v>
      </c>
      <c r="L664" s="149">
        <v>84.96</v>
      </c>
      <c r="M664" s="149"/>
    </row>
    <row r="665" spans="1:13" ht="12.75" customHeight="1">
      <c r="A665" s="147">
        <f t="shared" si="38"/>
        <v>642</v>
      </c>
      <c r="B665" s="15" t="s">
        <v>897</v>
      </c>
      <c r="C665" s="15" t="s">
        <v>1026</v>
      </c>
      <c r="D665" s="15" t="s">
        <v>624</v>
      </c>
      <c r="E665" s="15" t="s">
        <v>625</v>
      </c>
      <c r="F665" s="15" t="s">
        <v>626</v>
      </c>
      <c r="G665" s="15" t="s">
        <v>627</v>
      </c>
      <c r="H665" s="15" t="s">
        <v>426</v>
      </c>
      <c r="I665" s="15" t="s">
        <v>575</v>
      </c>
      <c r="J665" s="148">
        <v>44650</v>
      </c>
      <c r="K665" s="149">
        <v>84.96</v>
      </c>
      <c r="L665" s="149">
        <v>84.96</v>
      </c>
      <c r="M665" s="149"/>
    </row>
    <row r="666" spans="1:13" ht="12.75" customHeight="1">
      <c r="A666" s="147">
        <f t="shared" si="38"/>
        <v>643</v>
      </c>
      <c r="B666" s="15" t="s">
        <v>897</v>
      </c>
      <c r="C666" s="15" t="s">
        <v>1027</v>
      </c>
      <c r="D666" s="15" t="s">
        <v>624</v>
      </c>
      <c r="E666" s="15" t="s">
        <v>625</v>
      </c>
      <c r="F666" s="15" t="s">
        <v>626</v>
      </c>
      <c r="G666" s="15" t="s">
        <v>627</v>
      </c>
      <c r="H666" s="15" t="s">
        <v>426</v>
      </c>
      <c r="I666" s="15" t="s">
        <v>575</v>
      </c>
      <c r="J666" s="148">
        <v>44650</v>
      </c>
      <c r="K666" s="149">
        <v>84.96</v>
      </c>
      <c r="L666" s="149">
        <v>84.96</v>
      </c>
      <c r="M666" s="149"/>
    </row>
    <row r="667" spans="1:13" ht="12.75" customHeight="1">
      <c r="A667" s="147">
        <f t="shared" si="38"/>
        <v>644</v>
      </c>
      <c r="B667" s="15" t="s">
        <v>897</v>
      </c>
      <c r="C667" s="15" t="s">
        <v>1028</v>
      </c>
      <c r="D667" s="15" t="s">
        <v>624</v>
      </c>
      <c r="E667" s="15" t="s">
        <v>625</v>
      </c>
      <c r="F667" s="15" t="s">
        <v>626</v>
      </c>
      <c r="G667" s="15" t="s">
        <v>627</v>
      </c>
      <c r="H667" s="15" t="s">
        <v>426</v>
      </c>
      <c r="I667" s="15" t="s">
        <v>575</v>
      </c>
      <c r="J667" s="148">
        <v>44650</v>
      </c>
      <c r="K667" s="149">
        <v>84.96</v>
      </c>
      <c r="L667" s="149">
        <v>84.96</v>
      </c>
      <c r="M667" s="149"/>
    </row>
    <row r="668" spans="1:13" ht="12.75" customHeight="1">
      <c r="A668" s="147">
        <f t="shared" si="38"/>
        <v>645</v>
      </c>
      <c r="B668" s="15" t="s">
        <v>897</v>
      </c>
      <c r="C668" s="15" t="s">
        <v>1029</v>
      </c>
      <c r="D668" s="15" t="s">
        <v>624</v>
      </c>
      <c r="E668" s="15" t="s">
        <v>625</v>
      </c>
      <c r="F668" s="15" t="s">
        <v>626</v>
      </c>
      <c r="G668" s="15" t="s">
        <v>627</v>
      </c>
      <c r="H668" s="15" t="s">
        <v>426</v>
      </c>
      <c r="I668" s="15" t="s">
        <v>575</v>
      </c>
      <c r="J668" s="148">
        <v>44650</v>
      </c>
      <c r="K668" s="149">
        <v>84.96</v>
      </c>
      <c r="L668" s="149">
        <v>84.96</v>
      </c>
      <c r="M668" s="149"/>
    </row>
    <row r="669" spans="1:13" ht="12.75" customHeight="1">
      <c r="A669" s="147">
        <f t="shared" si="38"/>
        <v>646</v>
      </c>
      <c r="B669" s="15" t="s">
        <v>897</v>
      </c>
      <c r="C669" s="15" t="s">
        <v>1030</v>
      </c>
      <c r="D669" s="15" t="s">
        <v>624</v>
      </c>
      <c r="E669" s="15" t="s">
        <v>625</v>
      </c>
      <c r="F669" s="15" t="s">
        <v>626</v>
      </c>
      <c r="G669" s="15" t="s">
        <v>627</v>
      </c>
      <c r="H669" s="15" t="s">
        <v>426</v>
      </c>
      <c r="I669" s="15" t="s">
        <v>575</v>
      </c>
      <c r="J669" s="148">
        <v>44650</v>
      </c>
      <c r="K669" s="149">
        <v>84.96</v>
      </c>
      <c r="L669" s="149">
        <v>84.96</v>
      </c>
      <c r="M669" s="149"/>
    </row>
    <row r="670" spans="1:13" ht="12.75" customHeight="1">
      <c r="A670" s="147">
        <f t="shared" si="38"/>
        <v>647</v>
      </c>
      <c r="B670" s="15" t="s">
        <v>897</v>
      </c>
      <c r="C670" s="15" t="s">
        <v>1031</v>
      </c>
      <c r="D670" s="15" t="s">
        <v>624</v>
      </c>
      <c r="E670" s="15" t="s">
        <v>625</v>
      </c>
      <c r="F670" s="15" t="s">
        <v>626</v>
      </c>
      <c r="G670" s="15" t="s">
        <v>627</v>
      </c>
      <c r="H670" s="15" t="s">
        <v>426</v>
      </c>
      <c r="I670" s="15" t="s">
        <v>575</v>
      </c>
      <c r="J670" s="148">
        <v>44650</v>
      </c>
      <c r="K670" s="149">
        <v>84.96</v>
      </c>
      <c r="L670" s="149">
        <v>84.96</v>
      </c>
      <c r="M670" s="149"/>
    </row>
    <row r="671" spans="1:13" ht="12.75" customHeight="1">
      <c r="A671" s="147">
        <f t="shared" si="38"/>
        <v>648</v>
      </c>
      <c r="B671" s="15" t="s">
        <v>897</v>
      </c>
      <c r="C671" s="15" t="s">
        <v>1032</v>
      </c>
      <c r="D671" s="15" t="s">
        <v>624</v>
      </c>
      <c r="E671" s="15" t="s">
        <v>625</v>
      </c>
      <c r="F671" s="15" t="s">
        <v>626</v>
      </c>
      <c r="G671" s="15" t="s">
        <v>627</v>
      </c>
      <c r="H671" s="15" t="s">
        <v>426</v>
      </c>
      <c r="I671" s="15" t="s">
        <v>575</v>
      </c>
      <c r="J671" s="148">
        <v>44650</v>
      </c>
      <c r="K671" s="149">
        <v>84.96</v>
      </c>
      <c r="L671" s="149">
        <v>84.96</v>
      </c>
      <c r="M671" s="149"/>
    </row>
    <row r="672" spans="1:13" ht="12.75" customHeight="1">
      <c r="A672" s="147">
        <f t="shared" si="38"/>
        <v>649</v>
      </c>
      <c r="B672" s="15" t="s">
        <v>897</v>
      </c>
      <c r="C672" s="15" t="s">
        <v>1033</v>
      </c>
      <c r="D672" s="15" t="s">
        <v>624</v>
      </c>
      <c r="E672" s="15" t="s">
        <v>625</v>
      </c>
      <c r="F672" s="15" t="s">
        <v>626</v>
      </c>
      <c r="G672" s="15" t="s">
        <v>627</v>
      </c>
      <c r="H672" s="15" t="s">
        <v>426</v>
      </c>
      <c r="I672" s="15" t="s">
        <v>575</v>
      </c>
      <c r="J672" s="148">
        <v>44650</v>
      </c>
      <c r="K672" s="149">
        <v>84.96</v>
      </c>
      <c r="L672" s="149">
        <v>84.96</v>
      </c>
      <c r="M672" s="149"/>
    </row>
    <row r="673" spans="1:13" ht="12.75" customHeight="1">
      <c r="A673" s="147">
        <f t="shared" si="38"/>
        <v>650</v>
      </c>
      <c r="B673" s="15" t="s">
        <v>897</v>
      </c>
      <c r="C673" s="15" t="s">
        <v>1034</v>
      </c>
      <c r="D673" s="15" t="s">
        <v>624</v>
      </c>
      <c r="E673" s="15" t="s">
        <v>625</v>
      </c>
      <c r="F673" s="15" t="s">
        <v>626</v>
      </c>
      <c r="G673" s="15" t="s">
        <v>627</v>
      </c>
      <c r="H673" s="15" t="s">
        <v>426</v>
      </c>
      <c r="I673" s="15" t="s">
        <v>575</v>
      </c>
      <c r="J673" s="148">
        <v>44650</v>
      </c>
      <c r="K673" s="149">
        <v>84.96</v>
      </c>
      <c r="L673" s="149">
        <v>84.96</v>
      </c>
      <c r="M673" s="149"/>
    </row>
    <row r="674" spans="1:13" ht="12.75" customHeight="1">
      <c r="A674" s="147">
        <f t="shared" si="38"/>
        <v>651</v>
      </c>
      <c r="B674" s="15" t="s">
        <v>897</v>
      </c>
      <c r="C674" s="15" t="s">
        <v>1035</v>
      </c>
      <c r="D674" s="15" t="s">
        <v>624</v>
      </c>
      <c r="E674" s="15" t="s">
        <v>625</v>
      </c>
      <c r="F674" s="15" t="s">
        <v>626</v>
      </c>
      <c r="G674" s="15" t="s">
        <v>627</v>
      </c>
      <c r="H674" s="15" t="s">
        <v>426</v>
      </c>
      <c r="I674" s="15" t="s">
        <v>575</v>
      </c>
      <c r="J674" s="148">
        <v>44650</v>
      </c>
      <c r="K674" s="149">
        <v>84.96</v>
      </c>
      <c r="L674" s="149">
        <v>84.96</v>
      </c>
      <c r="M674" s="149"/>
    </row>
    <row r="675" spans="1:13" ht="12.75" customHeight="1">
      <c r="A675" s="147">
        <f t="shared" si="38"/>
        <v>652</v>
      </c>
      <c r="B675" s="15" t="s">
        <v>897</v>
      </c>
      <c r="C675" s="15" t="s">
        <v>1036</v>
      </c>
      <c r="D675" s="15" t="s">
        <v>624</v>
      </c>
      <c r="E675" s="15" t="s">
        <v>625</v>
      </c>
      <c r="F675" s="15" t="s">
        <v>626</v>
      </c>
      <c r="G675" s="15" t="s">
        <v>627</v>
      </c>
      <c r="H675" s="15" t="s">
        <v>426</v>
      </c>
      <c r="I675" s="15" t="s">
        <v>575</v>
      </c>
      <c r="J675" s="148">
        <v>44650</v>
      </c>
      <c r="K675" s="149">
        <v>84.96</v>
      </c>
      <c r="L675" s="149">
        <v>84.96</v>
      </c>
      <c r="M675" s="149"/>
    </row>
    <row r="676" spans="1:13" ht="12.75" customHeight="1">
      <c r="A676" s="147">
        <f t="shared" si="38"/>
        <v>653</v>
      </c>
      <c r="B676" s="15" t="s">
        <v>897</v>
      </c>
      <c r="C676" s="15" t="s">
        <v>1037</v>
      </c>
      <c r="D676" s="15" t="s">
        <v>624</v>
      </c>
      <c r="E676" s="15" t="s">
        <v>625</v>
      </c>
      <c r="F676" s="15" t="s">
        <v>626</v>
      </c>
      <c r="G676" s="15" t="s">
        <v>627</v>
      </c>
      <c r="H676" s="15" t="s">
        <v>426</v>
      </c>
      <c r="I676" s="15" t="s">
        <v>575</v>
      </c>
      <c r="J676" s="148">
        <v>44650</v>
      </c>
      <c r="K676" s="149">
        <v>84.96</v>
      </c>
      <c r="L676" s="149">
        <v>84.96</v>
      </c>
      <c r="M676" s="149"/>
    </row>
    <row r="677" spans="1:13" ht="12.75" customHeight="1">
      <c r="A677" s="147">
        <f t="shared" si="38"/>
        <v>654</v>
      </c>
      <c r="B677" s="15" t="s">
        <v>897</v>
      </c>
      <c r="C677" s="15" t="s">
        <v>1038</v>
      </c>
      <c r="D677" s="15" t="s">
        <v>624</v>
      </c>
      <c r="E677" s="15" t="s">
        <v>625</v>
      </c>
      <c r="F677" s="15" t="s">
        <v>626</v>
      </c>
      <c r="G677" s="15" t="s">
        <v>627</v>
      </c>
      <c r="H677" s="15" t="s">
        <v>426</v>
      </c>
      <c r="I677" s="15" t="s">
        <v>575</v>
      </c>
      <c r="J677" s="148">
        <v>44650</v>
      </c>
      <c r="K677" s="149">
        <v>84.96</v>
      </c>
      <c r="L677" s="149">
        <v>84.96</v>
      </c>
      <c r="M677" s="149"/>
    </row>
    <row r="678" spans="1:13" ht="12.75" customHeight="1">
      <c r="A678" s="147">
        <f t="shared" si="38"/>
        <v>655</v>
      </c>
      <c r="B678" s="15" t="s">
        <v>897</v>
      </c>
      <c r="C678" s="15" t="s">
        <v>1039</v>
      </c>
      <c r="D678" s="15" t="s">
        <v>624</v>
      </c>
      <c r="E678" s="15" t="s">
        <v>625</v>
      </c>
      <c r="F678" s="15" t="s">
        <v>626</v>
      </c>
      <c r="G678" s="15" t="s">
        <v>627</v>
      </c>
      <c r="H678" s="15" t="s">
        <v>426</v>
      </c>
      <c r="I678" s="15" t="s">
        <v>575</v>
      </c>
      <c r="J678" s="148">
        <v>44650</v>
      </c>
      <c r="K678" s="149">
        <v>84.96</v>
      </c>
      <c r="L678" s="149">
        <v>84.96</v>
      </c>
      <c r="M678" s="149"/>
    </row>
    <row r="679" spans="1:13" ht="12.75" customHeight="1">
      <c r="A679" s="147">
        <f t="shared" si="38"/>
        <v>656</v>
      </c>
      <c r="B679" s="15" t="s">
        <v>897</v>
      </c>
      <c r="C679" s="15" t="s">
        <v>1040</v>
      </c>
      <c r="D679" s="15" t="s">
        <v>624</v>
      </c>
      <c r="E679" s="15" t="s">
        <v>625</v>
      </c>
      <c r="F679" s="15" t="s">
        <v>626</v>
      </c>
      <c r="G679" s="15" t="s">
        <v>627</v>
      </c>
      <c r="H679" s="15" t="s">
        <v>426</v>
      </c>
      <c r="I679" s="15" t="s">
        <v>575</v>
      </c>
      <c r="J679" s="148">
        <v>44650</v>
      </c>
      <c r="K679" s="149">
        <v>84.96</v>
      </c>
      <c r="L679" s="149">
        <v>84.96</v>
      </c>
      <c r="M679" s="149"/>
    </row>
    <row r="680" spans="1:13" ht="12.75" customHeight="1">
      <c r="A680" s="147">
        <f t="shared" si="38"/>
        <v>657</v>
      </c>
      <c r="B680" s="15" t="s">
        <v>897</v>
      </c>
      <c r="C680" s="15" t="s">
        <v>1041</v>
      </c>
      <c r="D680" s="15" t="s">
        <v>624</v>
      </c>
      <c r="E680" s="15" t="s">
        <v>625</v>
      </c>
      <c r="F680" s="15" t="s">
        <v>626</v>
      </c>
      <c r="G680" s="15" t="s">
        <v>627</v>
      </c>
      <c r="H680" s="15" t="s">
        <v>426</v>
      </c>
      <c r="I680" s="15" t="s">
        <v>575</v>
      </c>
      <c r="J680" s="148">
        <v>44650</v>
      </c>
      <c r="K680" s="149">
        <v>84.96</v>
      </c>
      <c r="L680" s="149">
        <v>84.96</v>
      </c>
      <c r="M680" s="149"/>
    </row>
    <row r="681" spans="1:13" ht="12.75" customHeight="1">
      <c r="A681" s="147">
        <f t="shared" si="38"/>
        <v>658</v>
      </c>
      <c r="B681" s="15" t="s">
        <v>897</v>
      </c>
      <c r="C681" s="15" t="s">
        <v>1042</v>
      </c>
      <c r="D681" s="15" t="s">
        <v>624</v>
      </c>
      <c r="E681" s="15" t="s">
        <v>625</v>
      </c>
      <c r="F681" s="15" t="s">
        <v>626</v>
      </c>
      <c r="G681" s="15" t="s">
        <v>627</v>
      </c>
      <c r="H681" s="15" t="s">
        <v>426</v>
      </c>
      <c r="I681" s="15" t="s">
        <v>575</v>
      </c>
      <c r="J681" s="148">
        <v>44650</v>
      </c>
      <c r="K681" s="149">
        <v>84.96</v>
      </c>
      <c r="L681" s="149">
        <v>84.96</v>
      </c>
      <c r="M681" s="149"/>
    </row>
    <row r="682" spans="1:13" ht="12.75" customHeight="1">
      <c r="A682" s="147">
        <f t="shared" si="38"/>
        <v>659</v>
      </c>
      <c r="B682" s="15" t="s">
        <v>897</v>
      </c>
      <c r="C682" s="15" t="s">
        <v>1043</v>
      </c>
      <c r="D682" s="15" t="s">
        <v>624</v>
      </c>
      <c r="E682" s="15" t="s">
        <v>625</v>
      </c>
      <c r="F682" s="15" t="s">
        <v>626</v>
      </c>
      <c r="G682" s="15" t="s">
        <v>627</v>
      </c>
      <c r="H682" s="15" t="s">
        <v>426</v>
      </c>
      <c r="I682" s="15" t="s">
        <v>575</v>
      </c>
      <c r="J682" s="148">
        <v>44650</v>
      </c>
      <c r="K682" s="149">
        <v>111.68</v>
      </c>
      <c r="L682" s="149">
        <v>111.68</v>
      </c>
      <c r="M682" s="149"/>
    </row>
    <row r="683" spans="1:13" ht="12.75" customHeight="1">
      <c r="A683" s="147">
        <f t="shared" si="38"/>
        <v>660</v>
      </c>
      <c r="B683" s="15" t="s">
        <v>897</v>
      </c>
      <c r="C683" s="15" t="s">
        <v>1044</v>
      </c>
      <c r="D683" s="15" t="s">
        <v>624</v>
      </c>
      <c r="E683" s="15" t="s">
        <v>625</v>
      </c>
      <c r="F683" s="15" t="s">
        <v>626</v>
      </c>
      <c r="G683" s="15" t="s">
        <v>627</v>
      </c>
      <c r="H683" s="15" t="s">
        <v>426</v>
      </c>
      <c r="I683" s="15" t="s">
        <v>575</v>
      </c>
      <c r="J683" s="148">
        <v>44650</v>
      </c>
      <c r="K683" s="149">
        <v>84.96</v>
      </c>
      <c r="L683" s="149">
        <v>84.96</v>
      </c>
      <c r="M683" s="149"/>
    </row>
    <row r="684" spans="1:13" ht="12.75" customHeight="1">
      <c r="A684" s="147">
        <f t="shared" si="38"/>
        <v>661</v>
      </c>
      <c r="B684" s="15" t="s">
        <v>897</v>
      </c>
      <c r="C684" s="15" t="s">
        <v>1045</v>
      </c>
      <c r="D684" s="15" t="s">
        <v>624</v>
      </c>
      <c r="E684" s="15" t="s">
        <v>625</v>
      </c>
      <c r="F684" s="15" t="s">
        <v>626</v>
      </c>
      <c r="G684" s="15" t="s">
        <v>627</v>
      </c>
      <c r="H684" s="15" t="s">
        <v>426</v>
      </c>
      <c r="I684" s="15" t="s">
        <v>575</v>
      </c>
      <c r="J684" s="148">
        <v>44650</v>
      </c>
      <c r="K684" s="149">
        <v>84.96</v>
      </c>
      <c r="L684" s="149">
        <v>84.96</v>
      </c>
      <c r="M684" s="149"/>
    </row>
    <row r="685" spans="1:13" ht="12.75" customHeight="1">
      <c r="A685" s="147">
        <f t="shared" si="38"/>
        <v>662</v>
      </c>
      <c r="B685" s="15" t="s">
        <v>897</v>
      </c>
      <c r="C685" s="15" t="s">
        <v>1046</v>
      </c>
      <c r="D685" s="15" t="s">
        <v>624</v>
      </c>
      <c r="E685" s="15" t="s">
        <v>625</v>
      </c>
      <c r="F685" s="15" t="s">
        <v>626</v>
      </c>
      <c r="G685" s="15" t="s">
        <v>627</v>
      </c>
      <c r="H685" s="15" t="s">
        <v>426</v>
      </c>
      <c r="I685" s="15" t="s">
        <v>575</v>
      </c>
      <c r="J685" s="148">
        <v>44650</v>
      </c>
      <c r="K685" s="149">
        <v>84.96</v>
      </c>
      <c r="L685" s="149">
        <v>84.96</v>
      </c>
      <c r="M685" s="149"/>
    </row>
    <row r="686" spans="1:13" ht="12.75" customHeight="1">
      <c r="A686" s="147">
        <f t="shared" si="38"/>
        <v>663</v>
      </c>
      <c r="B686" s="15" t="s">
        <v>897</v>
      </c>
      <c r="C686" s="15" t="s">
        <v>1047</v>
      </c>
      <c r="D686" s="15" t="s">
        <v>624</v>
      </c>
      <c r="E686" s="15" t="s">
        <v>625</v>
      </c>
      <c r="F686" s="15" t="s">
        <v>626</v>
      </c>
      <c r="G686" s="15" t="s">
        <v>627</v>
      </c>
      <c r="H686" s="15" t="s">
        <v>426</v>
      </c>
      <c r="I686" s="15" t="s">
        <v>575</v>
      </c>
      <c r="J686" s="148">
        <v>44650</v>
      </c>
      <c r="K686" s="149">
        <v>84.96</v>
      </c>
      <c r="L686" s="149">
        <v>84.96</v>
      </c>
      <c r="M686" s="149"/>
    </row>
    <row r="687" spans="1:13" ht="12.75" customHeight="1">
      <c r="A687" s="147">
        <f t="shared" si="38"/>
        <v>664</v>
      </c>
      <c r="B687" s="15" t="s">
        <v>897</v>
      </c>
      <c r="C687" s="15" t="s">
        <v>1048</v>
      </c>
      <c r="D687" s="15" t="s">
        <v>624</v>
      </c>
      <c r="E687" s="15" t="s">
        <v>625</v>
      </c>
      <c r="F687" s="15" t="s">
        <v>626</v>
      </c>
      <c r="G687" s="15" t="s">
        <v>627</v>
      </c>
      <c r="H687" s="15" t="s">
        <v>426</v>
      </c>
      <c r="I687" s="15" t="s">
        <v>575</v>
      </c>
      <c r="J687" s="148">
        <v>44650</v>
      </c>
      <c r="K687" s="149">
        <v>84.96</v>
      </c>
      <c r="L687" s="149">
        <v>84.96</v>
      </c>
      <c r="M687" s="149"/>
    </row>
    <row r="688" spans="1:13" ht="12.75" customHeight="1">
      <c r="A688" s="147">
        <f t="shared" si="38"/>
        <v>665</v>
      </c>
      <c r="B688" s="15" t="s">
        <v>897</v>
      </c>
      <c r="C688" s="15" t="s">
        <v>1049</v>
      </c>
      <c r="D688" s="15" t="s">
        <v>624</v>
      </c>
      <c r="E688" s="15" t="s">
        <v>625</v>
      </c>
      <c r="F688" s="15" t="s">
        <v>626</v>
      </c>
      <c r="G688" s="15" t="s">
        <v>627</v>
      </c>
      <c r="H688" s="15" t="s">
        <v>426</v>
      </c>
      <c r="I688" s="15" t="s">
        <v>575</v>
      </c>
      <c r="J688" s="148">
        <v>44650</v>
      </c>
      <c r="K688" s="149">
        <v>84.96</v>
      </c>
      <c r="L688" s="149">
        <v>84.96</v>
      </c>
      <c r="M688" s="149"/>
    </row>
    <row r="689" spans="1:13" ht="12.75" customHeight="1">
      <c r="A689" s="147">
        <f t="shared" si="38"/>
        <v>666</v>
      </c>
      <c r="B689" s="15" t="s">
        <v>897</v>
      </c>
      <c r="C689" s="15" t="s">
        <v>1050</v>
      </c>
      <c r="D689" s="15" t="s">
        <v>624</v>
      </c>
      <c r="E689" s="15" t="s">
        <v>625</v>
      </c>
      <c r="F689" s="15" t="s">
        <v>626</v>
      </c>
      <c r="G689" s="15" t="s">
        <v>627</v>
      </c>
      <c r="H689" s="15" t="s">
        <v>426</v>
      </c>
      <c r="I689" s="15" t="s">
        <v>575</v>
      </c>
      <c r="J689" s="148">
        <v>44650</v>
      </c>
      <c r="K689" s="149">
        <v>84.96</v>
      </c>
      <c r="L689" s="149">
        <v>84.96</v>
      </c>
      <c r="M689" s="149"/>
    </row>
    <row r="690" spans="1:13" ht="12.75" customHeight="1">
      <c r="A690" s="147">
        <f t="shared" si="38"/>
        <v>667</v>
      </c>
      <c r="B690" s="15" t="s">
        <v>897</v>
      </c>
      <c r="C690" s="15" t="s">
        <v>1051</v>
      </c>
      <c r="D690" s="15" t="s">
        <v>624</v>
      </c>
      <c r="E690" s="15" t="s">
        <v>625</v>
      </c>
      <c r="F690" s="15" t="s">
        <v>626</v>
      </c>
      <c r="G690" s="15" t="s">
        <v>627</v>
      </c>
      <c r="H690" s="15" t="s">
        <v>426</v>
      </c>
      <c r="I690" s="15" t="s">
        <v>575</v>
      </c>
      <c r="J690" s="148">
        <v>44650</v>
      </c>
      <c r="K690" s="149">
        <v>84.96</v>
      </c>
      <c r="L690" s="149">
        <v>84.96</v>
      </c>
      <c r="M690" s="149"/>
    </row>
    <row r="691" spans="1:13" ht="12.75" customHeight="1">
      <c r="A691" s="147">
        <f t="shared" si="38"/>
        <v>668</v>
      </c>
      <c r="B691" s="15" t="s">
        <v>897</v>
      </c>
      <c r="C691" s="15" t="s">
        <v>1052</v>
      </c>
      <c r="D691" s="15" t="s">
        <v>624</v>
      </c>
      <c r="E691" s="15" t="s">
        <v>625</v>
      </c>
      <c r="F691" s="15" t="s">
        <v>626</v>
      </c>
      <c r="G691" s="15" t="s">
        <v>627</v>
      </c>
      <c r="H691" s="15" t="s">
        <v>426</v>
      </c>
      <c r="I691" s="15" t="s">
        <v>575</v>
      </c>
      <c r="J691" s="148">
        <v>44650</v>
      </c>
      <c r="K691" s="149">
        <v>84.96</v>
      </c>
      <c r="L691" s="149">
        <v>84.96</v>
      </c>
      <c r="M691" s="149"/>
    </row>
    <row r="692" spans="1:13" ht="12.75" customHeight="1">
      <c r="A692" s="147">
        <f t="shared" si="38"/>
        <v>669</v>
      </c>
      <c r="B692" s="15" t="s">
        <v>897</v>
      </c>
      <c r="C692" s="15" t="s">
        <v>1053</v>
      </c>
      <c r="D692" s="15" t="s">
        <v>624</v>
      </c>
      <c r="E692" s="15" t="s">
        <v>625</v>
      </c>
      <c r="F692" s="15" t="s">
        <v>626</v>
      </c>
      <c r="G692" s="15" t="s">
        <v>627</v>
      </c>
      <c r="H692" s="15" t="s">
        <v>426</v>
      </c>
      <c r="I692" s="15" t="s">
        <v>575</v>
      </c>
      <c r="J692" s="148">
        <v>44650</v>
      </c>
      <c r="K692" s="149">
        <v>84.96</v>
      </c>
      <c r="L692" s="149">
        <v>84.96</v>
      </c>
      <c r="M692" s="149"/>
    </row>
    <row r="693" spans="1:13" ht="12.75" customHeight="1">
      <c r="A693" s="147">
        <f t="shared" si="38"/>
        <v>670</v>
      </c>
      <c r="B693" s="15" t="s">
        <v>897</v>
      </c>
      <c r="C693" s="15" t="s">
        <v>1054</v>
      </c>
      <c r="D693" s="15" t="s">
        <v>624</v>
      </c>
      <c r="E693" s="15" t="s">
        <v>625</v>
      </c>
      <c r="F693" s="15" t="s">
        <v>626</v>
      </c>
      <c r="G693" s="15" t="s">
        <v>627</v>
      </c>
      <c r="H693" s="15" t="s">
        <v>426</v>
      </c>
      <c r="I693" s="15" t="s">
        <v>575</v>
      </c>
      <c r="J693" s="148">
        <v>44650</v>
      </c>
      <c r="K693" s="149">
        <v>84.96</v>
      </c>
      <c r="L693" s="149">
        <v>84.96</v>
      </c>
      <c r="M693" s="149"/>
    </row>
    <row r="694" spans="1:13" ht="12.75" customHeight="1">
      <c r="A694" s="147">
        <f t="shared" si="38"/>
        <v>671</v>
      </c>
      <c r="B694" s="15" t="s">
        <v>897</v>
      </c>
      <c r="C694" s="15" t="s">
        <v>1055</v>
      </c>
      <c r="D694" s="15" t="s">
        <v>624</v>
      </c>
      <c r="E694" s="15" t="s">
        <v>625</v>
      </c>
      <c r="F694" s="15" t="s">
        <v>626</v>
      </c>
      <c r="G694" s="15" t="s">
        <v>627</v>
      </c>
      <c r="H694" s="15" t="s">
        <v>426</v>
      </c>
      <c r="I694" s="15" t="s">
        <v>575</v>
      </c>
      <c r="J694" s="148">
        <v>44650</v>
      </c>
      <c r="K694" s="149">
        <v>84.96</v>
      </c>
      <c r="L694" s="149">
        <v>84.96</v>
      </c>
      <c r="M694" s="149"/>
    </row>
    <row r="695" spans="1:13" ht="12.75" customHeight="1">
      <c r="A695" s="147">
        <f t="shared" si="38"/>
        <v>672</v>
      </c>
      <c r="B695" s="15" t="s">
        <v>897</v>
      </c>
      <c r="C695" s="15" t="s">
        <v>1056</v>
      </c>
      <c r="D695" s="15" t="s">
        <v>624</v>
      </c>
      <c r="E695" s="15" t="s">
        <v>625</v>
      </c>
      <c r="F695" s="15" t="s">
        <v>626</v>
      </c>
      <c r="G695" s="15" t="s">
        <v>627</v>
      </c>
      <c r="H695" s="15" t="s">
        <v>426</v>
      </c>
      <c r="I695" s="15" t="s">
        <v>575</v>
      </c>
      <c r="J695" s="148">
        <v>44650</v>
      </c>
      <c r="K695" s="149">
        <v>84.96</v>
      </c>
      <c r="L695" s="149">
        <v>84.96</v>
      </c>
      <c r="M695" s="149"/>
    </row>
    <row r="696" spans="1:13" ht="12.75" customHeight="1">
      <c r="A696" s="147">
        <f t="shared" si="38"/>
        <v>673</v>
      </c>
      <c r="B696" s="15" t="s">
        <v>897</v>
      </c>
      <c r="C696" s="15" t="s">
        <v>1057</v>
      </c>
      <c r="D696" s="15" t="s">
        <v>624</v>
      </c>
      <c r="E696" s="15" t="s">
        <v>625</v>
      </c>
      <c r="F696" s="15" t="s">
        <v>626</v>
      </c>
      <c r="G696" s="15" t="s">
        <v>627</v>
      </c>
      <c r="H696" s="15" t="s">
        <v>426</v>
      </c>
      <c r="I696" s="15" t="s">
        <v>575</v>
      </c>
      <c r="J696" s="148">
        <v>44650</v>
      </c>
      <c r="K696" s="149">
        <v>111.68</v>
      </c>
      <c r="L696" s="149">
        <v>111.68</v>
      </c>
      <c r="M696" s="149"/>
    </row>
    <row r="697" spans="1:13" ht="12.75" customHeight="1">
      <c r="A697" s="147">
        <f t="shared" si="38"/>
        <v>674</v>
      </c>
      <c r="B697" s="15" t="s">
        <v>897</v>
      </c>
      <c r="C697" s="15" t="s">
        <v>1058</v>
      </c>
      <c r="D697" s="15" t="s">
        <v>624</v>
      </c>
      <c r="E697" s="15" t="s">
        <v>625</v>
      </c>
      <c r="F697" s="15" t="s">
        <v>626</v>
      </c>
      <c r="G697" s="15" t="s">
        <v>627</v>
      </c>
      <c r="H697" s="15" t="s">
        <v>426</v>
      </c>
      <c r="I697" s="15" t="s">
        <v>575</v>
      </c>
      <c r="J697" s="148">
        <v>44650</v>
      </c>
      <c r="K697" s="149">
        <v>84.96</v>
      </c>
      <c r="L697" s="149">
        <v>84.96</v>
      </c>
      <c r="M697" s="149"/>
    </row>
    <row r="698" spans="1:13" ht="12.75" customHeight="1">
      <c r="A698" s="147">
        <f t="shared" si="38"/>
        <v>675</v>
      </c>
      <c r="B698" s="15" t="s">
        <v>897</v>
      </c>
      <c r="C698" s="15" t="s">
        <v>1059</v>
      </c>
      <c r="D698" s="15" t="s">
        <v>624</v>
      </c>
      <c r="E698" s="15" t="s">
        <v>625</v>
      </c>
      <c r="F698" s="15" t="s">
        <v>626</v>
      </c>
      <c r="G698" s="15" t="s">
        <v>627</v>
      </c>
      <c r="H698" s="15" t="s">
        <v>426</v>
      </c>
      <c r="I698" s="15" t="s">
        <v>575</v>
      </c>
      <c r="J698" s="148">
        <v>44650</v>
      </c>
      <c r="K698" s="149">
        <v>84.96</v>
      </c>
      <c r="L698" s="149">
        <v>84.96</v>
      </c>
      <c r="M698" s="149"/>
    </row>
    <row r="699" spans="1:13" ht="12.75" customHeight="1">
      <c r="A699" s="147">
        <f t="shared" si="38"/>
        <v>676</v>
      </c>
      <c r="B699" s="15" t="s">
        <v>897</v>
      </c>
      <c r="C699" s="15" t="s">
        <v>1060</v>
      </c>
      <c r="D699" s="15" t="s">
        <v>624</v>
      </c>
      <c r="E699" s="15" t="s">
        <v>625</v>
      </c>
      <c r="F699" s="15" t="s">
        <v>626</v>
      </c>
      <c r="G699" s="15" t="s">
        <v>627</v>
      </c>
      <c r="H699" s="15" t="s">
        <v>426</v>
      </c>
      <c r="I699" s="15" t="s">
        <v>575</v>
      </c>
      <c r="J699" s="148">
        <v>44650</v>
      </c>
      <c r="K699" s="149">
        <v>84.96</v>
      </c>
      <c r="L699" s="149">
        <v>84.96</v>
      </c>
      <c r="M699" s="149"/>
    </row>
    <row r="700" spans="1:13" ht="12.75" customHeight="1">
      <c r="A700" s="147">
        <f t="shared" si="38"/>
        <v>677</v>
      </c>
      <c r="B700" s="15" t="s">
        <v>897</v>
      </c>
      <c r="C700" s="15" t="s">
        <v>1061</v>
      </c>
      <c r="D700" s="15" t="s">
        <v>624</v>
      </c>
      <c r="E700" s="15" t="s">
        <v>625</v>
      </c>
      <c r="F700" s="15" t="s">
        <v>626</v>
      </c>
      <c r="G700" s="15" t="s">
        <v>627</v>
      </c>
      <c r="H700" s="15" t="s">
        <v>426</v>
      </c>
      <c r="I700" s="15" t="s">
        <v>575</v>
      </c>
      <c r="J700" s="148">
        <v>44650</v>
      </c>
      <c r="K700" s="149">
        <v>111.68</v>
      </c>
      <c r="L700" s="149">
        <v>111.68</v>
      </c>
      <c r="M700" s="149"/>
    </row>
    <row r="701" spans="1:13" ht="12.75" customHeight="1">
      <c r="A701" s="147">
        <f t="shared" si="38"/>
        <v>678</v>
      </c>
      <c r="B701" s="15" t="s">
        <v>897</v>
      </c>
      <c r="C701" s="15" t="s">
        <v>1062</v>
      </c>
      <c r="D701" s="15" t="s">
        <v>624</v>
      </c>
      <c r="E701" s="15" t="s">
        <v>625</v>
      </c>
      <c r="F701" s="15" t="s">
        <v>626</v>
      </c>
      <c r="G701" s="15" t="s">
        <v>627</v>
      </c>
      <c r="H701" s="15" t="s">
        <v>426</v>
      </c>
      <c r="I701" s="15" t="s">
        <v>575</v>
      </c>
      <c r="J701" s="148">
        <v>44650</v>
      </c>
      <c r="K701" s="149">
        <v>84.96</v>
      </c>
      <c r="L701" s="149">
        <v>84.96</v>
      </c>
      <c r="M701" s="149"/>
    </row>
    <row r="702" spans="1:13" ht="12.75" customHeight="1">
      <c r="A702" s="147">
        <f t="shared" si="38"/>
        <v>679</v>
      </c>
      <c r="B702" s="15" t="s">
        <v>897</v>
      </c>
      <c r="C702" s="15" t="s">
        <v>1063</v>
      </c>
      <c r="D702" s="15" t="s">
        <v>624</v>
      </c>
      <c r="E702" s="15" t="s">
        <v>625</v>
      </c>
      <c r="F702" s="15" t="s">
        <v>626</v>
      </c>
      <c r="G702" s="15" t="s">
        <v>627</v>
      </c>
      <c r="H702" s="15" t="s">
        <v>426</v>
      </c>
      <c r="I702" s="15" t="s">
        <v>575</v>
      </c>
      <c r="J702" s="148">
        <v>44650</v>
      </c>
      <c r="K702" s="149">
        <v>84.96</v>
      </c>
      <c r="L702" s="149">
        <v>84.96</v>
      </c>
      <c r="M702" s="149"/>
    </row>
    <row r="703" spans="1:13" ht="12.75" customHeight="1">
      <c r="A703" s="147">
        <f t="shared" si="38"/>
        <v>680</v>
      </c>
      <c r="B703" s="15" t="s">
        <v>897</v>
      </c>
      <c r="C703" s="15" t="s">
        <v>1064</v>
      </c>
      <c r="D703" s="15" t="s">
        <v>624</v>
      </c>
      <c r="E703" s="15" t="s">
        <v>625</v>
      </c>
      <c r="F703" s="15" t="s">
        <v>626</v>
      </c>
      <c r="G703" s="15" t="s">
        <v>627</v>
      </c>
      <c r="H703" s="15" t="s">
        <v>426</v>
      </c>
      <c r="I703" s="15" t="s">
        <v>575</v>
      </c>
      <c r="J703" s="148">
        <v>44650</v>
      </c>
      <c r="K703" s="149">
        <v>84.96</v>
      </c>
      <c r="L703" s="149">
        <v>84.96</v>
      </c>
      <c r="M703" s="149"/>
    </row>
    <row r="704" spans="1:13" ht="12.75" customHeight="1">
      <c r="A704" s="147">
        <f t="shared" si="38"/>
        <v>681</v>
      </c>
      <c r="B704" s="15" t="s">
        <v>897</v>
      </c>
      <c r="C704" s="15" t="s">
        <v>1065</v>
      </c>
      <c r="D704" s="15" t="s">
        <v>624</v>
      </c>
      <c r="E704" s="15" t="s">
        <v>625</v>
      </c>
      <c r="F704" s="15" t="s">
        <v>626</v>
      </c>
      <c r="G704" s="15" t="s">
        <v>627</v>
      </c>
      <c r="H704" s="15" t="s">
        <v>426</v>
      </c>
      <c r="I704" s="15" t="s">
        <v>575</v>
      </c>
      <c r="J704" s="148">
        <v>44650</v>
      </c>
      <c r="K704" s="149">
        <v>84.96</v>
      </c>
      <c r="L704" s="149">
        <v>84.96</v>
      </c>
      <c r="M704" s="149"/>
    </row>
    <row r="705" spans="1:13" ht="12.75" customHeight="1">
      <c r="A705" s="147">
        <f t="shared" si="38"/>
        <v>682</v>
      </c>
      <c r="B705" s="15" t="s">
        <v>897</v>
      </c>
      <c r="C705" s="15" t="s">
        <v>1066</v>
      </c>
      <c r="D705" s="15" t="s">
        <v>624</v>
      </c>
      <c r="E705" s="15" t="s">
        <v>625</v>
      </c>
      <c r="F705" s="15" t="s">
        <v>626</v>
      </c>
      <c r="G705" s="15" t="s">
        <v>627</v>
      </c>
      <c r="H705" s="15" t="s">
        <v>426</v>
      </c>
      <c r="I705" s="15" t="s">
        <v>575</v>
      </c>
      <c r="J705" s="148">
        <v>44650</v>
      </c>
      <c r="K705" s="149">
        <v>111.68</v>
      </c>
      <c r="L705" s="149">
        <v>111.68</v>
      </c>
      <c r="M705" s="149"/>
    </row>
    <row r="706" spans="1:13" ht="12.75" customHeight="1">
      <c r="A706" s="147">
        <f t="shared" si="38"/>
        <v>683</v>
      </c>
      <c r="B706" s="15" t="s">
        <v>897</v>
      </c>
      <c r="C706" s="15" t="s">
        <v>1067</v>
      </c>
      <c r="D706" s="15" t="s">
        <v>624</v>
      </c>
      <c r="E706" s="15" t="s">
        <v>625</v>
      </c>
      <c r="F706" s="15" t="s">
        <v>626</v>
      </c>
      <c r="G706" s="15" t="s">
        <v>627</v>
      </c>
      <c r="H706" s="15" t="s">
        <v>426</v>
      </c>
      <c r="I706" s="15" t="s">
        <v>575</v>
      </c>
      <c r="J706" s="148">
        <v>44650</v>
      </c>
      <c r="K706" s="149">
        <v>84.96</v>
      </c>
      <c r="L706" s="149">
        <v>84.96</v>
      </c>
      <c r="M706" s="149"/>
    </row>
    <row r="707" spans="1:13" ht="12.75" customHeight="1">
      <c r="A707" s="147">
        <f t="shared" si="38"/>
        <v>684</v>
      </c>
      <c r="B707" s="15" t="s">
        <v>897</v>
      </c>
      <c r="C707" s="15" t="s">
        <v>1068</v>
      </c>
      <c r="D707" s="15" t="s">
        <v>624</v>
      </c>
      <c r="E707" s="15" t="s">
        <v>625</v>
      </c>
      <c r="F707" s="15" t="s">
        <v>626</v>
      </c>
      <c r="G707" s="15" t="s">
        <v>627</v>
      </c>
      <c r="H707" s="15" t="s">
        <v>426</v>
      </c>
      <c r="I707" s="15" t="s">
        <v>575</v>
      </c>
      <c r="J707" s="148">
        <v>44650</v>
      </c>
      <c r="K707" s="149">
        <v>84.96</v>
      </c>
      <c r="L707" s="149">
        <v>84.96</v>
      </c>
      <c r="M707" s="149"/>
    </row>
    <row r="708" spans="1:13" ht="12.75" customHeight="1">
      <c r="A708" s="147">
        <f t="shared" si="38"/>
        <v>685</v>
      </c>
      <c r="B708" s="15" t="s">
        <v>897</v>
      </c>
      <c r="C708" s="15" t="s">
        <v>1069</v>
      </c>
      <c r="D708" s="15" t="s">
        <v>624</v>
      </c>
      <c r="E708" s="15" t="s">
        <v>625</v>
      </c>
      <c r="F708" s="15" t="s">
        <v>626</v>
      </c>
      <c r="G708" s="15" t="s">
        <v>627</v>
      </c>
      <c r="H708" s="15" t="s">
        <v>426</v>
      </c>
      <c r="I708" s="15" t="s">
        <v>575</v>
      </c>
      <c r="J708" s="148">
        <v>44650</v>
      </c>
      <c r="K708" s="149">
        <v>84.96</v>
      </c>
      <c r="L708" s="149">
        <v>84.96</v>
      </c>
      <c r="M708" s="149"/>
    </row>
    <row r="709" spans="1:13" ht="12.75" customHeight="1">
      <c r="A709" s="147">
        <f t="shared" si="38"/>
        <v>686</v>
      </c>
      <c r="B709" s="15" t="s">
        <v>897</v>
      </c>
      <c r="C709" s="15" t="s">
        <v>1070</v>
      </c>
      <c r="D709" s="15" t="s">
        <v>624</v>
      </c>
      <c r="E709" s="15" t="s">
        <v>625</v>
      </c>
      <c r="F709" s="15" t="s">
        <v>626</v>
      </c>
      <c r="G709" s="15" t="s">
        <v>627</v>
      </c>
      <c r="H709" s="15" t="s">
        <v>426</v>
      </c>
      <c r="I709" s="15" t="s">
        <v>575</v>
      </c>
      <c r="J709" s="148">
        <v>44650</v>
      </c>
      <c r="K709" s="149">
        <v>84.96</v>
      </c>
      <c r="L709" s="149">
        <v>84.96</v>
      </c>
      <c r="M709" s="149"/>
    </row>
    <row r="710" spans="1:13" ht="12.75" customHeight="1">
      <c r="A710" s="147">
        <f t="shared" si="38"/>
        <v>687</v>
      </c>
      <c r="B710" s="15" t="s">
        <v>897</v>
      </c>
      <c r="C710" s="15" t="s">
        <v>1071</v>
      </c>
      <c r="D710" s="15" t="s">
        <v>624</v>
      </c>
      <c r="E710" s="15" t="s">
        <v>625</v>
      </c>
      <c r="F710" s="15" t="s">
        <v>626</v>
      </c>
      <c r="G710" s="15" t="s">
        <v>627</v>
      </c>
      <c r="H710" s="15" t="s">
        <v>426</v>
      </c>
      <c r="I710" s="15" t="s">
        <v>575</v>
      </c>
      <c r="J710" s="148">
        <v>44650</v>
      </c>
      <c r="K710" s="149">
        <v>84.96</v>
      </c>
      <c r="L710" s="149">
        <v>84.96</v>
      </c>
      <c r="M710" s="149"/>
    </row>
    <row r="711" spans="1:13" ht="12.75" customHeight="1">
      <c r="A711" s="147">
        <f t="shared" si="38"/>
        <v>688</v>
      </c>
      <c r="B711" s="15" t="s">
        <v>897</v>
      </c>
      <c r="C711" s="15" t="s">
        <v>1072</v>
      </c>
      <c r="D711" s="15" t="s">
        <v>624</v>
      </c>
      <c r="E711" s="15" t="s">
        <v>625</v>
      </c>
      <c r="F711" s="15" t="s">
        <v>626</v>
      </c>
      <c r="G711" s="15" t="s">
        <v>627</v>
      </c>
      <c r="H711" s="15" t="s">
        <v>426</v>
      </c>
      <c r="I711" s="15" t="s">
        <v>575</v>
      </c>
      <c r="J711" s="148">
        <v>44650</v>
      </c>
      <c r="K711" s="149">
        <v>111.68</v>
      </c>
      <c r="L711" s="149">
        <v>111.68</v>
      </c>
      <c r="M711" s="149"/>
    </row>
    <row r="712" spans="1:13" ht="12.75" customHeight="1">
      <c r="A712" s="147">
        <f t="shared" si="38"/>
        <v>689</v>
      </c>
      <c r="B712" s="15" t="s">
        <v>897</v>
      </c>
      <c r="C712" s="15" t="s">
        <v>1073</v>
      </c>
      <c r="D712" s="15" t="s">
        <v>624</v>
      </c>
      <c r="E712" s="15" t="s">
        <v>625</v>
      </c>
      <c r="F712" s="15" t="s">
        <v>626</v>
      </c>
      <c r="G712" s="15" t="s">
        <v>627</v>
      </c>
      <c r="H712" s="15" t="s">
        <v>426</v>
      </c>
      <c r="I712" s="15" t="s">
        <v>575</v>
      </c>
      <c r="J712" s="148">
        <v>44650</v>
      </c>
      <c r="K712" s="149">
        <v>111.68</v>
      </c>
      <c r="L712" s="149">
        <v>111.68</v>
      </c>
      <c r="M712" s="149"/>
    </row>
    <row r="713" spans="1:13" ht="12.75" customHeight="1">
      <c r="A713" s="147">
        <f t="shared" si="38"/>
        <v>690</v>
      </c>
      <c r="B713" s="15" t="s">
        <v>897</v>
      </c>
      <c r="C713" s="15" t="s">
        <v>1074</v>
      </c>
      <c r="D713" s="15" t="s">
        <v>624</v>
      </c>
      <c r="E713" s="15" t="s">
        <v>625</v>
      </c>
      <c r="F713" s="15" t="s">
        <v>626</v>
      </c>
      <c r="G713" s="15" t="s">
        <v>627</v>
      </c>
      <c r="H713" s="15" t="s">
        <v>426</v>
      </c>
      <c r="I713" s="15" t="s">
        <v>575</v>
      </c>
      <c r="J713" s="148">
        <v>44650</v>
      </c>
      <c r="K713" s="149">
        <v>84.96</v>
      </c>
      <c r="L713" s="149">
        <v>84.96</v>
      </c>
      <c r="M713" s="149"/>
    </row>
    <row r="714" spans="1:13" ht="12.75" customHeight="1">
      <c r="A714" s="147">
        <f t="shared" si="38"/>
        <v>691</v>
      </c>
      <c r="B714" s="15" t="s">
        <v>897</v>
      </c>
      <c r="C714" s="15" t="s">
        <v>1075</v>
      </c>
      <c r="D714" s="15" t="s">
        <v>624</v>
      </c>
      <c r="E714" s="15" t="s">
        <v>625</v>
      </c>
      <c r="F714" s="15" t="s">
        <v>626</v>
      </c>
      <c r="G714" s="15" t="s">
        <v>627</v>
      </c>
      <c r="H714" s="15" t="s">
        <v>426</v>
      </c>
      <c r="I714" s="15" t="s">
        <v>575</v>
      </c>
      <c r="J714" s="148">
        <v>44650</v>
      </c>
      <c r="K714" s="149">
        <v>84.96</v>
      </c>
      <c r="L714" s="149">
        <v>84.96</v>
      </c>
      <c r="M714" s="149"/>
    </row>
    <row r="715" spans="1:13" ht="12.75" customHeight="1">
      <c r="A715" s="147">
        <f t="shared" si="38"/>
        <v>692</v>
      </c>
      <c r="B715" s="15" t="s">
        <v>897</v>
      </c>
      <c r="C715" s="15" t="s">
        <v>1076</v>
      </c>
      <c r="D715" s="15" t="s">
        <v>624</v>
      </c>
      <c r="E715" s="15" t="s">
        <v>625</v>
      </c>
      <c r="F715" s="15" t="s">
        <v>626</v>
      </c>
      <c r="G715" s="15" t="s">
        <v>627</v>
      </c>
      <c r="H715" s="15" t="s">
        <v>426</v>
      </c>
      <c r="I715" s="15" t="s">
        <v>575</v>
      </c>
      <c r="J715" s="148">
        <v>44650</v>
      </c>
      <c r="K715" s="149">
        <v>84.96</v>
      </c>
      <c r="L715" s="149">
        <v>84.96</v>
      </c>
      <c r="M715" s="149"/>
    </row>
    <row r="716" spans="1:13" ht="12.75" customHeight="1">
      <c r="A716" s="147">
        <f t="shared" si="38"/>
        <v>693</v>
      </c>
      <c r="B716" s="15" t="s">
        <v>897</v>
      </c>
      <c r="C716" s="15" t="s">
        <v>1077</v>
      </c>
      <c r="D716" s="15" t="s">
        <v>624</v>
      </c>
      <c r="E716" s="15" t="s">
        <v>625</v>
      </c>
      <c r="F716" s="15" t="s">
        <v>626</v>
      </c>
      <c r="G716" s="15" t="s">
        <v>627</v>
      </c>
      <c r="H716" s="15" t="s">
        <v>426</v>
      </c>
      <c r="I716" s="15" t="s">
        <v>575</v>
      </c>
      <c r="J716" s="148">
        <v>44650</v>
      </c>
      <c r="K716" s="149">
        <v>111.68</v>
      </c>
      <c r="L716" s="149">
        <v>111.68</v>
      </c>
      <c r="M716" s="149"/>
    </row>
    <row r="717" spans="1:13" ht="12.75" customHeight="1">
      <c r="A717" s="147">
        <f t="shared" si="38"/>
        <v>694</v>
      </c>
      <c r="B717" s="15" t="s">
        <v>897</v>
      </c>
      <c r="C717" s="15" t="s">
        <v>1078</v>
      </c>
      <c r="D717" s="15" t="s">
        <v>624</v>
      </c>
      <c r="E717" s="15" t="s">
        <v>625</v>
      </c>
      <c r="F717" s="15" t="s">
        <v>626</v>
      </c>
      <c r="G717" s="15" t="s">
        <v>627</v>
      </c>
      <c r="H717" s="15" t="s">
        <v>426</v>
      </c>
      <c r="I717" s="15" t="s">
        <v>575</v>
      </c>
      <c r="J717" s="148">
        <v>44650</v>
      </c>
      <c r="K717" s="149">
        <v>111.68</v>
      </c>
      <c r="L717" s="149">
        <v>111.68</v>
      </c>
      <c r="M717" s="149"/>
    </row>
    <row r="718" spans="1:13" ht="12.75" customHeight="1">
      <c r="A718" s="147">
        <f t="shared" si="38"/>
        <v>695</v>
      </c>
      <c r="B718" s="15" t="s">
        <v>897</v>
      </c>
      <c r="C718" s="15" t="s">
        <v>1079</v>
      </c>
      <c r="D718" s="15" t="s">
        <v>624</v>
      </c>
      <c r="E718" s="15" t="s">
        <v>625</v>
      </c>
      <c r="F718" s="15" t="s">
        <v>626</v>
      </c>
      <c r="G718" s="15" t="s">
        <v>627</v>
      </c>
      <c r="H718" s="15" t="s">
        <v>426</v>
      </c>
      <c r="I718" s="15" t="s">
        <v>575</v>
      </c>
      <c r="J718" s="148">
        <v>44650</v>
      </c>
      <c r="K718" s="149">
        <v>84.96</v>
      </c>
      <c r="L718" s="149">
        <v>84.96</v>
      </c>
      <c r="M718" s="149"/>
    </row>
    <row r="719" spans="1:13" ht="12.75" customHeight="1">
      <c r="A719" s="147">
        <f t="shared" si="38"/>
        <v>696</v>
      </c>
      <c r="B719" s="15" t="s">
        <v>897</v>
      </c>
      <c r="C719" s="15" t="s">
        <v>1080</v>
      </c>
      <c r="D719" s="15" t="s">
        <v>624</v>
      </c>
      <c r="E719" s="15" t="s">
        <v>625</v>
      </c>
      <c r="F719" s="15" t="s">
        <v>626</v>
      </c>
      <c r="G719" s="15" t="s">
        <v>627</v>
      </c>
      <c r="H719" s="15" t="s">
        <v>426</v>
      </c>
      <c r="I719" s="15" t="s">
        <v>575</v>
      </c>
      <c r="J719" s="148">
        <v>44650</v>
      </c>
      <c r="K719" s="149">
        <v>84.96</v>
      </c>
      <c r="L719" s="149">
        <v>84.96</v>
      </c>
      <c r="M719" s="149"/>
    </row>
    <row r="720" spans="1:13" ht="12.75" customHeight="1">
      <c r="A720" s="147">
        <f t="shared" si="38"/>
        <v>697</v>
      </c>
      <c r="B720" s="15" t="s">
        <v>897</v>
      </c>
      <c r="C720" s="15" t="s">
        <v>1081</v>
      </c>
      <c r="D720" s="15" t="s">
        <v>624</v>
      </c>
      <c r="E720" s="15" t="s">
        <v>625</v>
      </c>
      <c r="F720" s="15" t="s">
        <v>626</v>
      </c>
      <c r="G720" s="15" t="s">
        <v>627</v>
      </c>
      <c r="H720" s="15" t="s">
        <v>426</v>
      </c>
      <c r="I720" s="15" t="s">
        <v>575</v>
      </c>
      <c r="J720" s="148">
        <v>44650</v>
      </c>
      <c r="K720" s="149">
        <v>84.96</v>
      </c>
      <c r="L720" s="149">
        <v>84.96</v>
      </c>
      <c r="M720" s="149"/>
    </row>
    <row r="721" spans="1:13" ht="12.75" customHeight="1">
      <c r="A721" s="147">
        <f t="shared" si="38"/>
        <v>698</v>
      </c>
      <c r="B721" s="15" t="s">
        <v>897</v>
      </c>
      <c r="C721" s="15" t="s">
        <v>1082</v>
      </c>
      <c r="D721" s="15" t="s">
        <v>624</v>
      </c>
      <c r="E721" s="15" t="s">
        <v>625</v>
      </c>
      <c r="F721" s="15" t="s">
        <v>626</v>
      </c>
      <c r="G721" s="15" t="s">
        <v>627</v>
      </c>
      <c r="H721" s="15" t="s">
        <v>426</v>
      </c>
      <c r="I721" s="15" t="s">
        <v>575</v>
      </c>
      <c r="J721" s="148">
        <v>44650</v>
      </c>
      <c r="K721" s="149">
        <v>84.96</v>
      </c>
      <c r="L721" s="149">
        <v>84.96</v>
      </c>
      <c r="M721" s="149"/>
    </row>
    <row r="722" spans="1:13" ht="12.75" customHeight="1">
      <c r="A722" s="147">
        <f t="shared" si="38"/>
        <v>699</v>
      </c>
      <c r="B722" s="15" t="s">
        <v>897</v>
      </c>
      <c r="C722" s="15" t="s">
        <v>1083</v>
      </c>
      <c r="D722" s="15" t="s">
        <v>624</v>
      </c>
      <c r="E722" s="15" t="s">
        <v>625</v>
      </c>
      <c r="F722" s="15" t="s">
        <v>626</v>
      </c>
      <c r="G722" s="15" t="s">
        <v>627</v>
      </c>
      <c r="H722" s="15" t="s">
        <v>426</v>
      </c>
      <c r="I722" s="15" t="s">
        <v>575</v>
      </c>
      <c r="J722" s="148">
        <v>44650</v>
      </c>
      <c r="K722" s="149">
        <v>111.68</v>
      </c>
      <c r="L722" s="149">
        <v>111.68</v>
      </c>
      <c r="M722" s="149"/>
    </row>
    <row r="723" spans="1:13" ht="12.75" customHeight="1">
      <c r="A723" s="147">
        <f t="shared" si="38"/>
        <v>700</v>
      </c>
      <c r="B723" s="15" t="s">
        <v>897</v>
      </c>
      <c r="C723" s="15" t="s">
        <v>1084</v>
      </c>
      <c r="D723" s="15" t="s">
        <v>624</v>
      </c>
      <c r="E723" s="15" t="s">
        <v>625</v>
      </c>
      <c r="F723" s="15" t="s">
        <v>626</v>
      </c>
      <c r="G723" s="15" t="s">
        <v>627</v>
      </c>
      <c r="H723" s="15" t="s">
        <v>426</v>
      </c>
      <c r="I723" s="15" t="s">
        <v>575</v>
      </c>
      <c r="J723" s="148">
        <v>44650</v>
      </c>
      <c r="K723" s="149">
        <v>111.68</v>
      </c>
      <c r="L723" s="149">
        <v>111.68</v>
      </c>
      <c r="M723" s="149"/>
    </row>
    <row r="724" spans="1:13" ht="12.75" customHeight="1">
      <c r="A724" s="147">
        <f t="shared" si="38"/>
        <v>701</v>
      </c>
      <c r="B724" s="15" t="s">
        <v>897</v>
      </c>
      <c r="C724" s="15" t="s">
        <v>1085</v>
      </c>
      <c r="D724" s="15" t="s">
        <v>624</v>
      </c>
      <c r="E724" s="15" t="s">
        <v>625</v>
      </c>
      <c r="F724" s="15" t="s">
        <v>626</v>
      </c>
      <c r="G724" s="15" t="s">
        <v>627</v>
      </c>
      <c r="H724" s="15" t="s">
        <v>426</v>
      </c>
      <c r="I724" s="15" t="s">
        <v>575</v>
      </c>
      <c r="J724" s="148">
        <v>44650</v>
      </c>
      <c r="K724" s="149">
        <v>111.68</v>
      </c>
      <c r="L724" s="149">
        <v>111.68</v>
      </c>
      <c r="M724" s="149"/>
    </row>
    <row r="725" spans="1:13" ht="12.75" customHeight="1">
      <c r="A725" s="147">
        <f t="shared" si="38"/>
        <v>702</v>
      </c>
      <c r="B725" s="15" t="s">
        <v>897</v>
      </c>
      <c r="C725" s="15" t="s">
        <v>1086</v>
      </c>
      <c r="D725" s="15" t="s">
        <v>624</v>
      </c>
      <c r="E725" s="15" t="s">
        <v>625</v>
      </c>
      <c r="F725" s="15" t="s">
        <v>626</v>
      </c>
      <c r="G725" s="15" t="s">
        <v>627</v>
      </c>
      <c r="H725" s="15" t="s">
        <v>426</v>
      </c>
      <c r="I725" s="15" t="s">
        <v>575</v>
      </c>
      <c r="J725" s="148">
        <v>44650</v>
      </c>
      <c r="K725" s="149">
        <v>111.68</v>
      </c>
      <c r="L725" s="149">
        <v>111.68</v>
      </c>
      <c r="M725" s="149"/>
    </row>
    <row r="726" spans="1:13" ht="12.75" customHeight="1">
      <c r="A726" s="147">
        <f t="shared" si="38"/>
        <v>703</v>
      </c>
      <c r="B726" s="15" t="s">
        <v>897</v>
      </c>
      <c r="C726" s="15" t="s">
        <v>1087</v>
      </c>
      <c r="D726" s="15" t="s">
        <v>624</v>
      </c>
      <c r="E726" s="15" t="s">
        <v>625</v>
      </c>
      <c r="F726" s="15" t="s">
        <v>626</v>
      </c>
      <c r="G726" s="15" t="s">
        <v>627</v>
      </c>
      <c r="H726" s="15" t="s">
        <v>426</v>
      </c>
      <c r="I726" s="15" t="s">
        <v>575</v>
      </c>
      <c r="J726" s="148">
        <v>44650</v>
      </c>
      <c r="K726" s="149">
        <v>84.96</v>
      </c>
      <c r="L726" s="149">
        <v>84.96</v>
      </c>
      <c r="M726" s="149"/>
    </row>
    <row r="727" spans="1:13" ht="12.75" customHeight="1">
      <c r="A727" s="147">
        <f t="shared" si="38"/>
        <v>704</v>
      </c>
      <c r="B727" s="15" t="s">
        <v>897</v>
      </c>
      <c r="C727" s="15" t="s">
        <v>1088</v>
      </c>
      <c r="D727" s="15" t="s">
        <v>624</v>
      </c>
      <c r="E727" s="15" t="s">
        <v>625</v>
      </c>
      <c r="F727" s="15" t="s">
        <v>626</v>
      </c>
      <c r="G727" s="15" t="s">
        <v>627</v>
      </c>
      <c r="H727" s="15" t="s">
        <v>426</v>
      </c>
      <c r="I727" s="15" t="s">
        <v>575</v>
      </c>
      <c r="J727" s="148">
        <v>44650</v>
      </c>
      <c r="K727" s="149">
        <v>84.96</v>
      </c>
      <c r="L727" s="149">
        <v>84.96</v>
      </c>
      <c r="M727" s="149"/>
    </row>
    <row r="728" spans="1:13" ht="12.75" customHeight="1">
      <c r="A728" s="147">
        <f t="shared" si="38"/>
        <v>705</v>
      </c>
      <c r="B728" s="15" t="s">
        <v>897</v>
      </c>
      <c r="C728" s="15" t="s">
        <v>1089</v>
      </c>
      <c r="D728" s="15" t="s">
        <v>624</v>
      </c>
      <c r="E728" s="15" t="s">
        <v>625</v>
      </c>
      <c r="F728" s="15" t="s">
        <v>626</v>
      </c>
      <c r="G728" s="15" t="s">
        <v>627</v>
      </c>
      <c r="H728" s="15" t="s">
        <v>426</v>
      </c>
      <c r="I728" s="15" t="s">
        <v>575</v>
      </c>
      <c r="J728" s="148">
        <v>44650</v>
      </c>
      <c r="K728" s="149">
        <v>84.96</v>
      </c>
      <c r="L728" s="149">
        <v>84.96</v>
      </c>
      <c r="M728" s="149"/>
    </row>
    <row r="729" spans="1:13" ht="12.75" customHeight="1">
      <c r="A729" s="147">
        <f t="shared" si="38"/>
        <v>706</v>
      </c>
      <c r="B729" s="15" t="s">
        <v>897</v>
      </c>
      <c r="C729" s="15" t="s">
        <v>1090</v>
      </c>
      <c r="D729" s="15" t="s">
        <v>624</v>
      </c>
      <c r="E729" s="15" t="s">
        <v>625</v>
      </c>
      <c r="F729" s="15" t="s">
        <v>626</v>
      </c>
      <c r="G729" s="15" t="s">
        <v>627</v>
      </c>
      <c r="H729" s="15" t="s">
        <v>426</v>
      </c>
      <c r="I729" s="15" t="s">
        <v>575</v>
      </c>
      <c r="J729" s="148">
        <v>44650</v>
      </c>
      <c r="K729" s="149">
        <v>84.96</v>
      </c>
      <c r="L729" s="149">
        <v>84.96</v>
      </c>
      <c r="M729" s="149"/>
    </row>
    <row r="730" spans="1:13" ht="12.75" customHeight="1">
      <c r="A730" s="147">
        <f t="shared" si="38"/>
        <v>707</v>
      </c>
      <c r="B730" s="15" t="s">
        <v>897</v>
      </c>
      <c r="C730" s="15" t="s">
        <v>1091</v>
      </c>
      <c r="D730" s="15" t="s">
        <v>624</v>
      </c>
      <c r="E730" s="15" t="s">
        <v>625</v>
      </c>
      <c r="F730" s="15" t="s">
        <v>626</v>
      </c>
      <c r="G730" s="15" t="s">
        <v>627</v>
      </c>
      <c r="H730" s="15" t="s">
        <v>426</v>
      </c>
      <c r="I730" s="15" t="s">
        <v>575</v>
      </c>
      <c r="J730" s="148">
        <v>44650</v>
      </c>
      <c r="K730" s="149">
        <v>84.96</v>
      </c>
      <c r="L730" s="149">
        <v>84.96</v>
      </c>
      <c r="M730" s="149"/>
    </row>
    <row r="731" spans="1:13" ht="12.75" customHeight="1">
      <c r="A731" s="147">
        <f t="shared" si="38"/>
        <v>708</v>
      </c>
      <c r="B731" s="15" t="s">
        <v>897</v>
      </c>
      <c r="C731" s="15" t="s">
        <v>1092</v>
      </c>
      <c r="D731" s="15" t="s">
        <v>624</v>
      </c>
      <c r="E731" s="15" t="s">
        <v>625</v>
      </c>
      <c r="F731" s="15" t="s">
        <v>626</v>
      </c>
      <c r="G731" s="15" t="s">
        <v>627</v>
      </c>
      <c r="H731" s="15" t="s">
        <v>426</v>
      </c>
      <c r="I731" s="15" t="s">
        <v>575</v>
      </c>
      <c r="J731" s="148">
        <v>44650</v>
      </c>
      <c r="K731" s="149">
        <v>84.96</v>
      </c>
      <c r="L731" s="149">
        <v>84.96</v>
      </c>
      <c r="M731" s="149"/>
    </row>
    <row r="732" spans="1:13" ht="12.75" customHeight="1">
      <c r="A732" s="147">
        <f t="shared" si="38"/>
        <v>709</v>
      </c>
      <c r="B732" s="15" t="s">
        <v>897</v>
      </c>
      <c r="C732" s="15" t="s">
        <v>1093</v>
      </c>
      <c r="D732" s="15" t="s">
        <v>624</v>
      </c>
      <c r="E732" s="15" t="s">
        <v>625</v>
      </c>
      <c r="F732" s="15" t="s">
        <v>626</v>
      </c>
      <c r="G732" s="15" t="s">
        <v>627</v>
      </c>
      <c r="H732" s="15" t="s">
        <v>426</v>
      </c>
      <c r="I732" s="15" t="s">
        <v>575</v>
      </c>
      <c r="J732" s="148">
        <v>44650</v>
      </c>
      <c r="K732" s="149">
        <v>84.96</v>
      </c>
      <c r="L732" s="149">
        <v>84.96</v>
      </c>
      <c r="M732" s="149"/>
    </row>
    <row r="733" spans="1:13" ht="12.75" customHeight="1">
      <c r="A733" s="147">
        <f t="shared" si="38"/>
        <v>710</v>
      </c>
      <c r="B733" s="15" t="s">
        <v>897</v>
      </c>
      <c r="C733" s="15" t="s">
        <v>1094</v>
      </c>
      <c r="D733" s="15" t="s">
        <v>624</v>
      </c>
      <c r="E733" s="15" t="s">
        <v>625</v>
      </c>
      <c r="F733" s="15" t="s">
        <v>626</v>
      </c>
      <c r="G733" s="15" t="s">
        <v>627</v>
      </c>
      <c r="H733" s="15" t="s">
        <v>426</v>
      </c>
      <c r="I733" s="15" t="s">
        <v>575</v>
      </c>
      <c r="J733" s="148">
        <v>44650</v>
      </c>
      <c r="K733" s="149">
        <v>84.96</v>
      </c>
      <c r="L733" s="149">
        <v>84.96</v>
      </c>
      <c r="M733" s="149"/>
    </row>
    <row r="734" spans="1:13" ht="12.75" customHeight="1">
      <c r="A734" s="147">
        <f t="shared" si="38"/>
        <v>711</v>
      </c>
      <c r="B734" s="15" t="s">
        <v>897</v>
      </c>
      <c r="C734" s="15" t="s">
        <v>1095</v>
      </c>
      <c r="D734" s="15" t="s">
        <v>624</v>
      </c>
      <c r="E734" s="15" t="s">
        <v>625</v>
      </c>
      <c r="F734" s="15" t="s">
        <v>626</v>
      </c>
      <c r="G734" s="15" t="s">
        <v>627</v>
      </c>
      <c r="H734" s="15" t="s">
        <v>426</v>
      </c>
      <c r="I734" s="15" t="s">
        <v>575</v>
      </c>
      <c r="J734" s="148">
        <v>44650</v>
      </c>
      <c r="K734" s="149">
        <v>84.96</v>
      </c>
      <c r="L734" s="149">
        <v>84.96</v>
      </c>
      <c r="M734" s="149"/>
    </row>
    <row r="735" spans="1:13" ht="12.75" customHeight="1">
      <c r="A735" s="147">
        <f t="shared" si="38"/>
        <v>712</v>
      </c>
      <c r="B735" s="15" t="s">
        <v>897</v>
      </c>
      <c r="C735" s="15" t="s">
        <v>1096</v>
      </c>
      <c r="D735" s="15" t="s">
        <v>624</v>
      </c>
      <c r="E735" s="15" t="s">
        <v>625</v>
      </c>
      <c r="F735" s="15" t="s">
        <v>626</v>
      </c>
      <c r="G735" s="15" t="s">
        <v>627</v>
      </c>
      <c r="H735" s="15" t="s">
        <v>426</v>
      </c>
      <c r="I735" s="15" t="s">
        <v>575</v>
      </c>
      <c r="J735" s="148">
        <v>44650</v>
      </c>
      <c r="K735" s="149">
        <v>84.96</v>
      </c>
      <c r="L735" s="149">
        <v>84.96</v>
      </c>
      <c r="M735" s="149"/>
    </row>
    <row r="736" spans="1:13" ht="12.75" customHeight="1">
      <c r="A736" s="147">
        <f t="shared" si="38"/>
        <v>713</v>
      </c>
      <c r="B736" s="15" t="s">
        <v>897</v>
      </c>
      <c r="C736" s="15" t="s">
        <v>1097</v>
      </c>
      <c r="D736" s="15" t="s">
        <v>624</v>
      </c>
      <c r="E736" s="15" t="s">
        <v>625</v>
      </c>
      <c r="F736" s="15" t="s">
        <v>626</v>
      </c>
      <c r="G736" s="15" t="s">
        <v>627</v>
      </c>
      <c r="H736" s="15" t="s">
        <v>426</v>
      </c>
      <c r="I736" s="15" t="s">
        <v>575</v>
      </c>
      <c r="J736" s="148">
        <v>44650</v>
      </c>
      <c r="K736" s="149">
        <v>84.96</v>
      </c>
      <c r="L736" s="149">
        <v>84.96</v>
      </c>
      <c r="M736" s="149"/>
    </row>
    <row r="737" spans="1:13" ht="12.75" customHeight="1">
      <c r="A737" s="147">
        <f t="shared" si="38"/>
        <v>714</v>
      </c>
      <c r="B737" s="15" t="s">
        <v>897</v>
      </c>
      <c r="C737" s="15" t="s">
        <v>1098</v>
      </c>
      <c r="D737" s="15" t="s">
        <v>624</v>
      </c>
      <c r="E737" s="15" t="s">
        <v>625</v>
      </c>
      <c r="F737" s="15" t="s">
        <v>626</v>
      </c>
      <c r="G737" s="15" t="s">
        <v>627</v>
      </c>
      <c r="H737" s="15" t="s">
        <v>426</v>
      </c>
      <c r="I737" s="15" t="s">
        <v>575</v>
      </c>
      <c r="J737" s="148">
        <v>44650</v>
      </c>
      <c r="K737" s="149">
        <v>84.96</v>
      </c>
      <c r="L737" s="149">
        <v>84.96</v>
      </c>
      <c r="M737" s="149"/>
    </row>
    <row r="738" spans="1:13" ht="12.75" customHeight="1">
      <c r="A738" s="147">
        <f t="shared" si="38"/>
        <v>715</v>
      </c>
      <c r="B738" s="15" t="s">
        <v>897</v>
      </c>
      <c r="C738" s="15" t="s">
        <v>1099</v>
      </c>
      <c r="D738" s="15" t="s">
        <v>624</v>
      </c>
      <c r="E738" s="15" t="s">
        <v>625</v>
      </c>
      <c r="F738" s="15" t="s">
        <v>626</v>
      </c>
      <c r="G738" s="15" t="s">
        <v>627</v>
      </c>
      <c r="H738" s="15" t="s">
        <v>426</v>
      </c>
      <c r="I738" s="15" t="s">
        <v>575</v>
      </c>
      <c r="J738" s="148">
        <v>44650</v>
      </c>
      <c r="K738" s="149">
        <v>111.68</v>
      </c>
      <c r="L738" s="149">
        <v>111.68</v>
      </c>
      <c r="M738" s="149"/>
    </row>
    <row r="739" spans="1:13" ht="12.75" customHeight="1">
      <c r="A739" s="147">
        <f t="shared" si="38"/>
        <v>716</v>
      </c>
      <c r="B739" s="15" t="s">
        <v>897</v>
      </c>
      <c r="C739" s="15" t="s">
        <v>1100</v>
      </c>
      <c r="D739" s="15" t="s">
        <v>624</v>
      </c>
      <c r="E739" s="15" t="s">
        <v>625</v>
      </c>
      <c r="F739" s="15" t="s">
        <v>626</v>
      </c>
      <c r="G739" s="15" t="s">
        <v>627</v>
      </c>
      <c r="H739" s="15" t="s">
        <v>426</v>
      </c>
      <c r="I739" s="15" t="s">
        <v>575</v>
      </c>
      <c r="J739" s="148">
        <v>44650</v>
      </c>
      <c r="K739" s="149">
        <v>84.96</v>
      </c>
      <c r="L739" s="149">
        <v>84.96</v>
      </c>
      <c r="M739" s="149"/>
    </row>
    <row r="740" spans="1:13" ht="12.75" customHeight="1">
      <c r="A740" s="147">
        <f t="shared" si="38"/>
        <v>717</v>
      </c>
      <c r="B740" s="15" t="s">
        <v>897</v>
      </c>
      <c r="C740" s="15" t="s">
        <v>1101</v>
      </c>
      <c r="D740" s="15" t="s">
        <v>624</v>
      </c>
      <c r="E740" s="15" t="s">
        <v>625</v>
      </c>
      <c r="F740" s="15" t="s">
        <v>626</v>
      </c>
      <c r="G740" s="15" t="s">
        <v>627</v>
      </c>
      <c r="H740" s="15" t="s">
        <v>426</v>
      </c>
      <c r="I740" s="15" t="s">
        <v>575</v>
      </c>
      <c r="J740" s="148">
        <v>44650</v>
      </c>
      <c r="K740" s="149">
        <v>84.96</v>
      </c>
      <c r="L740" s="149">
        <v>84.96</v>
      </c>
      <c r="M740" s="149"/>
    </row>
    <row r="741" spans="1:13" ht="12.75" customHeight="1">
      <c r="A741" s="147">
        <f t="shared" si="38"/>
        <v>718</v>
      </c>
      <c r="B741" s="15" t="s">
        <v>897</v>
      </c>
      <c r="C741" s="15" t="s">
        <v>1102</v>
      </c>
      <c r="D741" s="15" t="s">
        <v>624</v>
      </c>
      <c r="E741" s="15" t="s">
        <v>625</v>
      </c>
      <c r="F741" s="15" t="s">
        <v>626</v>
      </c>
      <c r="G741" s="15" t="s">
        <v>627</v>
      </c>
      <c r="H741" s="15" t="s">
        <v>426</v>
      </c>
      <c r="I741" s="15" t="s">
        <v>575</v>
      </c>
      <c r="J741" s="148">
        <v>44650</v>
      </c>
      <c r="K741" s="149">
        <v>84.96</v>
      </c>
      <c r="L741" s="149">
        <v>84.96</v>
      </c>
      <c r="M741" s="149"/>
    </row>
    <row r="742" spans="1:13" ht="12.75" customHeight="1">
      <c r="A742" s="147">
        <f t="shared" si="38"/>
        <v>719</v>
      </c>
      <c r="B742" s="15" t="s">
        <v>897</v>
      </c>
      <c r="C742" s="15" t="s">
        <v>1103</v>
      </c>
      <c r="D742" s="15" t="s">
        <v>624</v>
      </c>
      <c r="E742" s="15" t="s">
        <v>625</v>
      </c>
      <c r="F742" s="15" t="s">
        <v>626</v>
      </c>
      <c r="G742" s="15" t="s">
        <v>627</v>
      </c>
      <c r="H742" s="15" t="s">
        <v>426</v>
      </c>
      <c r="I742" s="15" t="s">
        <v>575</v>
      </c>
      <c r="J742" s="148">
        <v>44650</v>
      </c>
      <c r="K742" s="149">
        <v>84.96</v>
      </c>
      <c r="L742" s="149">
        <v>84.96</v>
      </c>
      <c r="M742" s="149"/>
    </row>
    <row r="743" spans="1:13" ht="12.75" customHeight="1">
      <c r="A743" s="147">
        <f t="shared" si="38"/>
        <v>720</v>
      </c>
      <c r="B743" s="15" t="s">
        <v>897</v>
      </c>
      <c r="C743" s="15" t="s">
        <v>1104</v>
      </c>
      <c r="D743" s="15" t="s">
        <v>624</v>
      </c>
      <c r="E743" s="15" t="s">
        <v>625</v>
      </c>
      <c r="F743" s="15" t="s">
        <v>626</v>
      </c>
      <c r="G743" s="15" t="s">
        <v>627</v>
      </c>
      <c r="H743" s="15" t="s">
        <v>426</v>
      </c>
      <c r="I743" s="15" t="s">
        <v>575</v>
      </c>
      <c r="J743" s="148">
        <v>44650</v>
      </c>
      <c r="K743" s="149">
        <v>84.96</v>
      </c>
      <c r="L743" s="149">
        <v>84.96</v>
      </c>
      <c r="M743" s="149"/>
    </row>
    <row r="744" spans="1:13" ht="12.75" customHeight="1">
      <c r="A744" s="147">
        <f t="shared" si="38"/>
        <v>721</v>
      </c>
      <c r="B744" s="15" t="s">
        <v>897</v>
      </c>
      <c r="C744" s="15" t="s">
        <v>1105</v>
      </c>
      <c r="D744" s="15" t="s">
        <v>624</v>
      </c>
      <c r="E744" s="15" t="s">
        <v>625</v>
      </c>
      <c r="F744" s="15" t="s">
        <v>626</v>
      </c>
      <c r="G744" s="15" t="s">
        <v>627</v>
      </c>
      <c r="H744" s="15" t="s">
        <v>426</v>
      </c>
      <c r="I744" s="15" t="s">
        <v>575</v>
      </c>
      <c r="J744" s="148">
        <v>44650</v>
      </c>
      <c r="K744" s="149">
        <v>84.96</v>
      </c>
      <c r="L744" s="149">
        <v>84.96</v>
      </c>
      <c r="M744" s="149"/>
    </row>
    <row r="745" spans="1:13" ht="12.75" customHeight="1">
      <c r="A745" s="147">
        <f t="shared" si="38"/>
        <v>722</v>
      </c>
      <c r="B745" s="15" t="s">
        <v>897</v>
      </c>
      <c r="C745" s="15" t="s">
        <v>1106</v>
      </c>
      <c r="D745" s="15" t="s">
        <v>624</v>
      </c>
      <c r="E745" s="15" t="s">
        <v>625</v>
      </c>
      <c r="F745" s="15" t="s">
        <v>626</v>
      </c>
      <c r="G745" s="15" t="s">
        <v>627</v>
      </c>
      <c r="H745" s="15" t="s">
        <v>426</v>
      </c>
      <c r="I745" s="15" t="s">
        <v>575</v>
      </c>
      <c r="J745" s="148">
        <v>44650</v>
      </c>
      <c r="K745" s="149">
        <v>84.96</v>
      </c>
      <c r="L745" s="149">
        <v>84.96</v>
      </c>
      <c r="M745" s="149"/>
    </row>
    <row r="746" spans="1:13" ht="12.75" customHeight="1">
      <c r="A746" s="147">
        <f t="shared" si="38"/>
        <v>723</v>
      </c>
      <c r="B746" s="15" t="s">
        <v>897</v>
      </c>
      <c r="C746" s="15" t="s">
        <v>1107</v>
      </c>
      <c r="D746" s="15" t="s">
        <v>624</v>
      </c>
      <c r="E746" s="15" t="s">
        <v>625</v>
      </c>
      <c r="F746" s="15" t="s">
        <v>626</v>
      </c>
      <c r="G746" s="15" t="s">
        <v>627</v>
      </c>
      <c r="H746" s="15" t="s">
        <v>426</v>
      </c>
      <c r="I746" s="15" t="s">
        <v>575</v>
      </c>
      <c r="J746" s="148">
        <v>44650</v>
      </c>
      <c r="K746" s="149">
        <v>84.96</v>
      </c>
      <c r="L746" s="149">
        <v>84.96</v>
      </c>
      <c r="M746" s="149"/>
    </row>
    <row r="747" spans="1:13" ht="12.75" customHeight="1">
      <c r="A747" s="147">
        <f t="shared" si="38"/>
        <v>724</v>
      </c>
      <c r="B747" s="15" t="s">
        <v>897</v>
      </c>
      <c r="C747" s="15" t="s">
        <v>1108</v>
      </c>
      <c r="D747" s="15" t="s">
        <v>624</v>
      </c>
      <c r="E747" s="15" t="s">
        <v>625</v>
      </c>
      <c r="F747" s="15" t="s">
        <v>626</v>
      </c>
      <c r="G747" s="15" t="s">
        <v>627</v>
      </c>
      <c r="H747" s="15" t="s">
        <v>426</v>
      </c>
      <c r="I747" s="15" t="s">
        <v>575</v>
      </c>
      <c r="J747" s="148">
        <v>44650</v>
      </c>
      <c r="K747" s="149">
        <v>84.96</v>
      </c>
      <c r="L747" s="149">
        <v>84.96</v>
      </c>
      <c r="M747" s="149"/>
    </row>
    <row r="748" spans="1:13" ht="12.75" customHeight="1">
      <c r="A748" s="147">
        <f t="shared" si="38"/>
        <v>725</v>
      </c>
      <c r="B748" s="15" t="s">
        <v>897</v>
      </c>
      <c r="C748" s="15" t="s">
        <v>1109</v>
      </c>
      <c r="D748" s="15" t="s">
        <v>624</v>
      </c>
      <c r="E748" s="15" t="s">
        <v>625</v>
      </c>
      <c r="F748" s="15" t="s">
        <v>626</v>
      </c>
      <c r="G748" s="15" t="s">
        <v>627</v>
      </c>
      <c r="H748" s="15" t="s">
        <v>426</v>
      </c>
      <c r="I748" s="15" t="s">
        <v>575</v>
      </c>
      <c r="J748" s="148">
        <v>44650</v>
      </c>
      <c r="K748" s="149">
        <v>84.96</v>
      </c>
      <c r="L748" s="149">
        <v>84.96</v>
      </c>
      <c r="M748" s="149"/>
    </row>
    <row r="749" spans="1:13" ht="12.75" customHeight="1">
      <c r="A749" s="147">
        <f t="shared" si="38"/>
        <v>726</v>
      </c>
      <c r="B749" s="15" t="s">
        <v>897</v>
      </c>
      <c r="C749" s="15" t="s">
        <v>1110</v>
      </c>
      <c r="D749" s="15" t="s">
        <v>624</v>
      </c>
      <c r="E749" s="15" t="s">
        <v>625</v>
      </c>
      <c r="F749" s="15" t="s">
        <v>626</v>
      </c>
      <c r="G749" s="15" t="s">
        <v>627</v>
      </c>
      <c r="H749" s="15" t="s">
        <v>426</v>
      </c>
      <c r="I749" s="15" t="s">
        <v>575</v>
      </c>
      <c r="J749" s="148">
        <v>44650</v>
      </c>
      <c r="K749" s="149">
        <v>84.96</v>
      </c>
      <c r="L749" s="149">
        <v>84.96</v>
      </c>
      <c r="M749" s="149"/>
    </row>
    <row r="750" spans="1:13" ht="12.75" customHeight="1">
      <c r="A750" s="147">
        <f t="shared" si="38"/>
        <v>727</v>
      </c>
      <c r="B750" s="15" t="s">
        <v>897</v>
      </c>
      <c r="C750" s="15" t="s">
        <v>1111</v>
      </c>
      <c r="D750" s="15" t="s">
        <v>624</v>
      </c>
      <c r="E750" s="15" t="s">
        <v>625</v>
      </c>
      <c r="F750" s="15" t="s">
        <v>626</v>
      </c>
      <c r="G750" s="15" t="s">
        <v>627</v>
      </c>
      <c r="H750" s="15" t="s">
        <v>426</v>
      </c>
      <c r="I750" s="15" t="s">
        <v>575</v>
      </c>
      <c r="J750" s="148">
        <v>44650</v>
      </c>
      <c r="K750" s="149">
        <v>84.96</v>
      </c>
      <c r="L750" s="149">
        <v>84.96</v>
      </c>
      <c r="M750" s="149"/>
    </row>
    <row r="751" spans="1:13" ht="12.75" customHeight="1">
      <c r="A751" s="147">
        <f t="shared" si="38"/>
        <v>728</v>
      </c>
      <c r="B751" s="15" t="s">
        <v>897</v>
      </c>
      <c r="C751" s="15" t="s">
        <v>1112</v>
      </c>
      <c r="D751" s="15" t="s">
        <v>624</v>
      </c>
      <c r="E751" s="15" t="s">
        <v>625</v>
      </c>
      <c r="F751" s="15" t="s">
        <v>626</v>
      </c>
      <c r="G751" s="15" t="s">
        <v>627</v>
      </c>
      <c r="H751" s="15" t="s">
        <v>426</v>
      </c>
      <c r="I751" s="15" t="s">
        <v>575</v>
      </c>
      <c r="J751" s="148">
        <v>44650</v>
      </c>
      <c r="K751" s="149">
        <v>84.96</v>
      </c>
      <c r="L751" s="149">
        <v>84.96</v>
      </c>
      <c r="M751" s="149"/>
    </row>
    <row r="752" spans="1:13" ht="12.75" customHeight="1">
      <c r="A752" s="147">
        <f t="shared" si="38"/>
        <v>729</v>
      </c>
      <c r="B752" s="15" t="s">
        <v>897</v>
      </c>
      <c r="C752" s="15" t="s">
        <v>1113</v>
      </c>
      <c r="D752" s="15" t="s">
        <v>624</v>
      </c>
      <c r="E752" s="15" t="s">
        <v>625</v>
      </c>
      <c r="F752" s="15" t="s">
        <v>626</v>
      </c>
      <c r="G752" s="15" t="s">
        <v>627</v>
      </c>
      <c r="H752" s="15" t="s">
        <v>426</v>
      </c>
      <c r="I752" s="15" t="s">
        <v>575</v>
      </c>
      <c r="J752" s="148">
        <v>44650</v>
      </c>
      <c r="K752" s="149">
        <v>84.96</v>
      </c>
      <c r="L752" s="149">
        <v>84.96</v>
      </c>
      <c r="M752" s="149"/>
    </row>
    <row r="753" spans="1:13" ht="12.75" customHeight="1">
      <c r="A753" s="147">
        <f t="shared" si="38"/>
        <v>730</v>
      </c>
      <c r="B753" s="15" t="s">
        <v>897</v>
      </c>
      <c r="C753" s="15" t="s">
        <v>1114</v>
      </c>
      <c r="D753" s="15" t="s">
        <v>624</v>
      </c>
      <c r="E753" s="15" t="s">
        <v>625</v>
      </c>
      <c r="F753" s="15" t="s">
        <v>626</v>
      </c>
      <c r="G753" s="15" t="s">
        <v>627</v>
      </c>
      <c r="H753" s="15" t="s">
        <v>426</v>
      </c>
      <c r="I753" s="15" t="s">
        <v>575</v>
      </c>
      <c r="J753" s="148">
        <v>44650</v>
      </c>
      <c r="K753" s="149">
        <v>111.68</v>
      </c>
      <c r="L753" s="149">
        <v>111.68</v>
      </c>
      <c r="M753" s="149"/>
    </row>
    <row r="754" spans="1:13" ht="12.75" customHeight="1">
      <c r="A754" s="147">
        <f t="shared" si="38"/>
        <v>731</v>
      </c>
      <c r="B754" s="15" t="s">
        <v>897</v>
      </c>
      <c r="C754" s="15" t="s">
        <v>1115</v>
      </c>
      <c r="D754" s="15" t="s">
        <v>624</v>
      </c>
      <c r="E754" s="15" t="s">
        <v>625</v>
      </c>
      <c r="F754" s="15" t="s">
        <v>626</v>
      </c>
      <c r="G754" s="15" t="s">
        <v>627</v>
      </c>
      <c r="H754" s="15" t="s">
        <v>426</v>
      </c>
      <c r="I754" s="15" t="s">
        <v>575</v>
      </c>
      <c r="J754" s="148">
        <v>44650</v>
      </c>
      <c r="K754" s="149">
        <v>84.96</v>
      </c>
      <c r="L754" s="149">
        <v>84.96</v>
      </c>
      <c r="M754" s="149"/>
    </row>
    <row r="755" spans="1:13" ht="12.75" customHeight="1">
      <c r="A755" s="147">
        <f t="shared" si="38"/>
        <v>732</v>
      </c>
      <c r="B755" s="15" t="s">
        <v>897</v>
      </c>
      <c r="C755" s="15" t="s">
        <v>1116</v>
      </c>
      <c r="D755" s="15" t="s">
        <v>624</v>
      </c>
      <c r="E755" s="15" t="s">
        <v>625</v>
      </c>
      <c r="F755" s="15" t="s">
        <v>626</v>
      </c>
      <c r="G755" s="15" t="s">
        <v>627</v>
      </c>
      <c r="H755" s="15" t="s">
        <v>426</v>
      </c>
      <c r="I755" s="15" t="s">
        <v>575</v>
      </c>
      <c r="J755" s="148">
        <v>44650</v>
      </c>
      <c r="K755" s="149">
        <v>84.96</v>
      </c>
      <c r="L755" s="149">
        <v>84.96</v>
      </c>
      <c r="M755" s="149"/>
    </row>
    <row r="756" spans="1:13" ht="12.75" customHeight="1">
      <c r="A756" s="147">
        <f t="shared" si="38"/>
        <v>733</v>
      </c>
      <c r="B756" s="15" t="s">
        <v>897</v>
      </c>
      <c r="C756" s="15" t="s">
        <v>1117</v>
      </c>
      <c r="D756" s="15" t="s">
        <v>624</v>
      </c>
      <c r="E756" s="15" t="s">
        <v>625</v>
      </c>
      <c r="F756" s="15" t="s">
        <v>626</v>
      </c>
      <c r="G756" s="15" t="s">
        <v>627</v>
      </c>
      <c r="H756" s="15" t="s">
        <v>426</v>
      </c>
      <c r="I756" s="15" t="s">
        <v>575</v>
      </c>
      <c r="J756" s="148">
        <v>44650</v>
      </c>
      <c r="K756" s="149">
        <v>84.96</v>
      </c>
      <c r="L756" s="149">
        <v>84.96</v>
      </c>
      <c r="M756" s="149"/>
    </row>
    <row r="757" spans="1:13" ht="12.75" customHeight="1">
      <c r="A757" s="147">
        <f t="shared" si="38"/>
        <v>734</v>
      </c>
      <c r="B757" s="15" t="s">
        <v>897</v>
      </c>
      <c r="C757" s="15" t="s">
        <v>1118</v>
      </c>
      <c r="D757" s="15" t="s">
        <v>624</v>
      </c>
      <c r="E757" s="15" t="s">
        <v>625</v>
      </c>
      <c r="F757" s="15" t="s">
        <v>626</v>
      </c>
      <c r="G757" s="15" t="s">
        <v>627</v>
      </c>
      <c r="H757" s="15" t="s">
        <v>426</v>
      </c>
      <c r="I757" s="15" t="s">
        <v>575</v>
      </c>
      <c r="J757" s="148">
        <v>44650</v>
      </c>
      <c r="K757" s="149">
        <v>84.96</v>
      </c>
      <c r="L757" s="149">
        <v>84.96</v>
      </c>
      <c r="M757" s="149"/>
    </row>
    <row r="758" spans="1:13" ht="12.75" customHeight="1">
      <c r="A758" s="147">
        <f t="shared" si="38"/>
        <v>735</v>
      </c>
      <c r="B758" s="15" t="s">
        <v>897</v>
      </c>
      <c r="C758" s="15" t="s">
        <v>1119</v>
      </c>
      <c r="D758" s="15" t="s">
        <v>624</v>
      </c>
      <c r="E758" s="15" t="s">
        <v>625</v>
      </c>
      <c r="F758" s="15" t="s">
        <v>626</v>
      </c>
      <c r="G758" s="15" t="s">
        <v>627</v>
      </c>
      <c r="H758" s="15" t="s">
        <v>426</v>
      </c>
      <c r="I758" s="15" t="s">
        <v>575</v>
      </c>
      <c r="J758" s="148">
        <v>44650</v>
      </c>
      <c r="K758" s="149">
        <v>84.96</v>
      </c>
      <c r="L758" s="149">
        <v>84.96</v>
      </c>
      <c r="M758" s="149"/>
    </row>
    <row r="759" spans="1:13" ht="12.75" customHeight="1">
      <c r="A759" s="147">
        <f t="shared" si="38"/>
        <v>736</v>
      </c>
      <c r="B759" s="15" t="s">
        <v>897</v>
      </c>
      <c r="C759" s="15" t="s">
        <v>1120</v>
      </c>
      <c r="D759" s="15" t="s">
        <v>624</v>
      </c>
      <c r="E759" s="15" t="s">
        <v>625</v>
      </c>
      <c r="F759" s="15" t="s">
        <v>626</v>
      </c>
      <c r="G759" s="15" t="s">
        <v>627</v>
      </c>
      <c r="H759" s="15" t="s">
        <v>426</v>
      </c>
      <c r="I759" s="15" t="s">
        <v>575</v>
      </c>
      <c r="J759" s="148">
        <v>44650</v>
      </c>
      <c r="K759" s="149">
        <v>84.96</v>
      </c>
      <c r="L759" s="149">
        <v>84.96</v>
      </c>
      <c r="M759" s="149"/>
    </row>
    <row r="760" spans="1:13" ht="12.75" customHeight="1">
      <c r="A760" s="147">
        <f t="shared" si="38"/>
        <v>737</v>
      </c>
      <c r="B760" s="15" t="s">
        <v>897</v>
      </c>
      <c r="C760" s="15" t="s">
        <v>1121</v>
      </c>
      <c r="D760" s="15" t="s">
        <v>624</v>
      </c>
      <c r="E760" s="15" t="s">
        <v>625</v>
      </c>
      <c r="F760" s="15" t="s">
        <v>626</v>
      </c>
      <c r="G760" s="15" t="s">
        <v>627</v>
      </c>
      <c r="H760" s="15" t="s">
        <v>426</v>
      </c>
      <c r="I760" s="15" t="s">
        <v>575</v>
      </c>
      <c r="J760" s="148">
        <v>44650</v>
      </c>
      <c r="K760" s="149">
        <v>84.96</v>
      </c>
      <c r="L760" s="149">
        <v>84.96</v>
      </c>
      <c r="M760" s="149"/>
    </row>
    <row r="761" spans="1:13" ht="12.75" customHeight="1">
      <c r="A761" s="147">
        <f t="shared" si="38"/>
        <v>738</v>
      </c>
      <c r="B761" s="15" t="s">
        <v>897</v>
      </c>
      <c r="C761" s="15" t="s">
        <v>1122</v>
      </c>
      <c r="D761" s="15" t="s">
        <v>624</v>
      </c>
      <c r="E761" s="15" t="s">
        <v>625</v>
      </c>
      <c r="F761" s="15" t="s">
        <v>626</v>
      </c>
      <c r="G761" s="15" t="s">
        <v>627</v>
      </c>
      <c r="H761" s="15" t="s">
        <v>426</v>
      </c>
      <c r="I761" s="15" t="s">
        <v>575</v>
      </c>
      <c r="J761" s="148">
        <v>44650</v>
      </c>
      <c r="K761" s="149">
        <v>84.96</v>
      </c>
      <c r="L761" s="149">
        <v>84.96</v>
      </c>
      <c r="M761" s="149"/>
    </row>
    <row r="762" spans="1:13" ht="12.75" customHeight="1">
      <c r="A762" s="147">
        <f t="shared" si="38"/>
        <v>739</v>
      </c>
      <c r="B762" s="15" t="s">
        <v>1123</v>
      </c>
      <c r="C762" s="15" t="s">
        <v>1124</v>
      </c>
      <c r="D762" s="15" t="s">
        <v>624</v>
      </c>
      <c r="E762" s="15" t="s">
        <v>625</v>
      </c>
      <c r="F762" s="15" t="s">
        <v>626</v>
      </c>
      <c r="G762" s="15" t="s">
        <v>627</v>
      </c>
      <c r="H762" s="15" t="s">
        <v>426</v>
      </c>
      <c r="I762" s="15" t="s">
        <v>575</v>
      </c>
      <c r="J762" s="148">
        <v>44650</v>
      </c>
      <c r="K762" s="149">
        <v>59.54</v>
      </c>
      <c r="L762" s="149">
        <v>59.54</v>
      </c>
      <c r="M762" s="149"/>
    </row>
    <row r="763" spans="1:13" ht="12.75" customHeight="1">
      <c r="A763" s="147">
        <f t="shared" si="38"/>
        <v>740</v>
      </c>
      <c r="B763" s="15" t="s">
        <v>1123</v>
      </c>
      <c r="C763" s="15" t="s">
        <v>1125</v>
      </c>
      <c r="D763" s="15" t="s">
        <v>624</v>
      </c>
      <c r="E763" s="15" t="s">
        <v>625</v>
      </c>
      <c r="F763" s="15" t="s">
        <v>626</v>
      </c>
      <c r="G763" s="15" t="s">
        <v>627</v>
      </c>
      <c r="H763" s="15" t="s">
        <v>426</v>
      </c>
      <c r="I763" s="15" t="s">
        <v>575</v>
      </c>
      <c r="J763" s="148">
        <v>44650</v>
      </c>
      <c r="K763" s="149">
        <v>59.54</v>
      </c>
      <c r="L763" s="149">
        <v>59.54</v>
      </c>
      <c r="M763" s="149"/>
    </row>
    <row r="764" spans="1:13" ht="12.75" customHeight="1">
      <c r="A764" s="147">
        <f t="shared" si="38"/>
        <v>741</v>
      </c>
      <c r="B764" s="15" t="s">
        <v>1123</v>
      </c>
      <c r="C764" s="15" t="s">
        <v>1126</v>
      </c>
      <c r="D764" s="15" t="s">
        <v>624</v>
      </c>
      <c r="E764" s="15" t="s">
        <v>625</v>
      </c>
      <c r="F764" s="15" t="s">
        <v>626</v>
      </c>
      <c r="G764" s="15" t="s">
        <v>627</v>
      </c>
      <c r="H764" s="15" t="s">
        <v>426</v>
      </c>
      <c r="I764" s="15" t="s">
        <v>575</v>
      </c>
      <c r="J764" s="148">
        <v>44650</v>
      </c>
      <c r="K764" s="149">
        <v>59.54</v>
      </c>
      <c r="L764" s="149">
        <v>59.54</v>
      </c>
      <c r="M764" s="149"/>
    </row>
    <row r="765" spans="1:13" ht="12.75" customHeight="1">
      <c r="A765" s="147">
        <f t="shared" si="38"/>
        <v>742</v>
      </c>
      <c r="B765" s="15" t="s">
        <v>1123</v>
      </c>
      <c r="C765" s="15" t="s">
        <v>1127</v>
      </c>
      <c r="D765" s="15" t="s">
        <v>624</v>
      </c>
      <c r="E765" s="15" t="s">
        <v>625</v>
      </c>
      <c r="F765" s="15" t="s">
        <v>626</v>
      </c>
      <c r="G765" s="15" t="s">
        <v>627</v>
      </c>
      <c r="H765" s="15" t="s">
        <v>426</v>
      </c>
      <c r="I765" s="15" t="s">
        <v>575</v>
      </c>
      <c r="J765" s="148">
        <v>44650</v>
      </c>
      <c r="K765" s="149">
        <v>59.54</v>
      </c>
      <c r="L765" s="149">
        <v>59.54</v>
      </c>
      <c r="M765" s="149"/>
    </row>
    <row r="766" spans="1:13" ht="12.75" customHeight="1">
      <c r="A766" s="147">
        <f t="shared" si="38"/>
        <v>743</v>
      </c>
      <c r="B766" s="15" t="s">
        <v>1123</v>
      </c>
      <c r="C766" s="15" t="s">
        <v>1128</v>
      </c>
      <c r="D766" s="15" t="s">
        <v>624</v>
      </c>
      <c r="E766" s="15" t="s">
        <v>625</v>
      </c>
      <c r="F766" s="15" t="s">
        <v>626</v>
      </c>
      <c r="G766" s="15" t="s">
        <v>627</v>
      </c>
      <c r="H766" s="15" t="s">
        <v>426</v>
      </c>
      <c r="I766" s="15" t="s">
        <v>575</v>
      </c>
      <c r="J766" s="148">
        <v>44650</v>
      </c>
      <c r="K766" s="149">
        <v>59.54</v>
      </c>
      <c r="L766" s="149">
        <v>59.54</v>
      </c>
      <c r="M766" s="149"/>
    </row>
    <row r="767" spans="1:13" ht="12.75" customHeight="1">
      <c r="A767" s="147">
        <f t="shared" si="38"/>
        <v>744</v>
      </c>
      <c r="B767" s="15" t="s">
        <v>1123</v>
      </c>
      <c r="C767" s="15" t="s">
        <v>1129</v>
      </c>
      <c r="D767" s="15" t="s">
        <v>624</v>
      </c>
      <c r="E767" s="15" t="s">
        <v>625</v>
      </c>
      <c r="F767" s="15" t="s">
        <v>626</v>
      </c>
      <c r="G767" s="15" t="s">
        <v>627</v>
      </c>
      <c r="H767" s="15" t="s">
        <v>426</v>
      </c>
      <c r="I767" s="15" t="s">
        <v>575</v>
      </c>
      <c r="J767" s="148">
        <v>44650</v>
      </c>
      <c r="K767" s="149">
        <v>59.54</v>
      </c>
      <c r="L767" s="149">
        <v>59.54</v>
      </c>
      <c r="M767" s="149"/>
    </row>
    <row r="768" spans="1:13" ht="12.75" customHeight="1">
      <c r="A768" s="147">
        <f t="shared" si="38"/>
        <v>745</v>
      </c>
      <c r="B768" s="15" t="s">
        <v>1123</v>
      </c>
      <c r="C768" s="15" t="s">
        <v>1130</v>
      </c>
      <c r="D768" s="15" t="s">
        <v>624</v>
      </c>
      <c r="E768" s="15" t="s">
        <v>625</v>
      </c>
      <c r="F768" s="15" t="s">
        <v>626</v>
      </c>
      <c r="G768" s="15" t="s">
        <v>627</v>
      </c>
      <c r="H768" s="15" t="s">
        <v>426</v>
      </c>
      <c r="I768" s="15" t="s">
        <v>575</v>
      </c>
      <c r="J768" s="148">
        <v>44650</v>
      </c>
      <c r="K768" s="149">
        <v>59.54</v>
      </c>
      <c r="L768" s="149">
        <v>59.54</v>
      </c>
      <c r="M768" s="149"/>
    </row>
    <row r="769" spans="1:13" ht="12.75" customHeight="1">
      <c r="A769" s="147">
        <f t="shared" si="38"/>
        <v>746</v>
      </c>
      <c r="B769" s="15" t="s">
        <v>1123</v>
      </c>
      <c r="C769" s="15" t="s">
        <v>1131</v>
      </c>
      <c r="D769" s="15" t="s">
        <v>624</v>
      </c>
      <c r="E769" s="15" t="s">
        <v>625</v>
      </c>
      <c r="F769" s="15" t="s">
        <v>626</v>
      </c>
      <c r="G769" s="15" t="s">
        <v>627</v>
      </c>
      <c r="H769" s="15" t="s">
        <v>426</v>
      </c>
      <c r="I769" s="15" t="s">
        <v>575</v>
      </c>
      <c r="J769" s="148">
        <v>44650</v>
      </c>
      <c r="K769" s="149">
        <v>59.54</v>
      </c>
      <c r="L769" s="149">
        <v>59.54</v>
      </c>
      <c r="M769" s="149"/>
    </row>
    <row r="770" spans="1:13" ht="12.75" customHeight="1">
      <c r="A770" s="147">
        <f t="shared" si="38"/>
        <v>747</v>
      </c>
      <c r="B770" s="15" t="s">
        <v>1123</v>
      </c>
      <c r="C770" s="15" t="s">
        <v>1132</v>
      </c>
      <c r="D770" s="15" t="s">
        <v>624</v>
      </c>
      <c r="E770" s="15" t="s">
        <v>625</v>
      </c>
      <c r="F770" s="15" t="s">
        <v>626</v>
      </c>
      <c r="G770" s="15" t="s">
        <v>627</v>
      </c>
      <c r="H770" s="15" t="s">
        <v>426</v>
      </c>
      <c r="I770" s="15" t="s">
        <v>575</v>
      </c>
      <c r="J770" s="148">
        <v>44650</v>
      </c>
      <c r="K770" s="149">
        <v>59.54</v>
      </c>
      <c r="L770" s="149">
        <v>59.54</v>
      </c>
      <c r="M770" s="149"/>
    </row>
    <row r="771" spans="1:13" ht="12.75" customHeight="1">
      <c r="A771" s="147">
        <f t="shared" si="38"/>
        <v>748</v>
      </c>
      <c r="B771" s="15" t="s">
        <v>1123</v>
      </c>
      <c r="C771" s="15" t="s">
        <v>1133</v>
      </c>
      <c r="D771" s="15" t="s">
        <v>624</v>
      </c>
      <c r="E771" s="15" t="s">
        <v>625</v>
      </c>
      <c r="F771" s="15" t="s">
        <v>626</v>
      </c>
      <c r="G771" s="15" t="s">
        <v>627</v>
      </c>
      <c r="H771" s="15" t="s">
        <v>426</v>
      </c>
      <c r="I771" s="15" t="s">
        <v>575</v>
      </c>
      <c r="J771" s="148">
        <v>44650</v>
      </c>
      <c r="K771" s="149">
        <v>59.54</v>
      </c>
      <c r="L771" s="149">
        <v>59.54</v>
      </c>
      <c r="M771" s="149"/>
    </row>
    <row r="772" spans="1:13" ht="12.75" customHeight="1">
      <c r="A772" s="147">
        <f t="shared" si="38"/>
        <v>749</v>
      </c>
      <c r="B772" s="15" t="s">
        <v>1123</v>
      </c>
      <c r="C772" s="15" t="s">
        <v>1134</v>
      </c>
      <c r="D772" s="15" t="s">
        <v>624</v>
      </c>
      <c r="E772" s="15" t="s">
        <v>625</v>
      </c>
      <c r="F772" s="15" t="s">
        <v>626</v>
      </c>
      <c r="G772" s="15" t="s">
        <v>627</v>
      </c>
      <c r="H772" s="15" t="s">
        <v>426</v>
      </c>
      <c r="I772" s="15" t="s">
        <v>575</v>
      </c>
      <c r="J772" s="148">
        <v>44650</v>
      </c>
      <c r="K772" s="149">
        <v>59.54</v>
      </c>
      <c r="L772" s="149">
        <v>59.54</v>
      </c>
      <c r="M772" s="149"/>
    </row>
    <row r="773" spans="1:13" ht="12.75" customHeight="1">
      <c r="A773" s="147">
        <f t="shared" si="38"/>
        <v>750</v>
      </c>
      <c r="B773" s="15" t="s">
        <v>1123</v>
      </c>
      <c r="C773" s="15" t="s">
        <v>1135</v>
      </c>
      <c r="D773" s="15" t="s">
        <v>624</v>
      </c>
      <c r="E773" s="15" t="s">
        <v>625</v>
      </c>
      <c r="F773" s="15" t="s">
        <v>626</v>
      </c>
      <c r="G773" s="15" t="s">
        <v>627</v>
      </c>
      <c r="H773" s="15" t="s">
        <v>426</v>
      </c>
      <c r="I773" s="15" t="s">
        <v>575</v>
      </c>
      <c r="J773" s="148">
        <v>44650</v>
      </c>
      <c r="K773" s="149">
        <v>59.54</v>
      </c>
      <c r="L773" s="149">
        <v>59.54</v>
      </c>
      <c r="M773" s="149"/>
    </row>
    <row r="774" spans="1:13" ht="12.75" customHeight="1">
      <c r="A774" s="147">
        <f t="shared" si="38"/>
        <v>751</v>
      </c>
      <c r="B774" s="15" t="s">
        <v>1123</v>
      </c>
      <c r="C774" s="15" t="s">
        <v>1136</v>
      </c>
      <c r="D774" s="15" t="s">
        <v>624</v>
      </c>
      <c r="E774" s="15" t="s">
        <v>625</v>
      </c>
      <c r="F774" s="15" t="s">
        <v>626</v>
      </c>
      <c r="G774" s="15" t="s">
        <v>627</v>
      </c>
      <c r="H774" s="15" t="s">
        <v>426</v>
      </c>
      <c r="I774" s="15" t="s">
        <v>575</v>
      </c>
      <c r="J774" s="148">
        <v>44650</v>
      </c>
      <c r="K774" s="149">
        <v>59.54</v>
      </c>
      <c r="L774" s="149">
        <v>59.54</v>
      </c>
      <c r="M774" s="149"/>
    </row>
    <row r="775" spans="1:13" ht="12.75" customHeight="1">
      <c r="A775" s="147">
        <f t="shared" si="38"/>
        <v>752</v>
      </c>
      <c r="B775" s="15" t="s">
        <v>1123</v>
      </c>
      <c r="C775" s="15" t="s">
        <v>1137</v>
      </c>
      <c r="D775" s="15" t="s">
        <v>624</v>
      </c>
      <c r="E775" s="15" t="s">
        <v>625</v>
      </c>
      <c r="F775" s="15" t="s">
        <v>626</v>
      </c>
      <c r="G775" s="15" t="s">
        <v>627</v>
      </c>
      <c r="H775" s="15" t="s">
        <v>426</v>
      </c>
      <c r="I775" s="15" t="s">
        <v>575</v>
      </c>
      <c r="J775" s="148">
        <v>44650</v>
      </c>
      <c r="K775" s="149">
        <v>59.54</v>
      </c>
      <c r="L775" s="149">
        <v>59.54</v>
      </c>
      <c r="M775" s="149"/>
    </row>
    <row r="776" spans="1:13" ht="12.75" customHeight="1">
      <c r="A776" s="147">
        <f t="shared" si="38"/>
        <v>753</v>
      </c>
      <c r="B776" s="15" t="s">
        <v>1123</v>
      </c>
      <c r="C776" s="15" t="s">
        <v>1138</v>
      </c>
      <c r="D776" s="15" t="s">
        <v>624</v>
      </c>
      <c r="E776" s="15" t="s">
        <v>625</v>
      </c>
      <c r="F776" s="15" t="s">
        <v>626</v>
      </c>
      <c r="G776" s="15" t="s">
        <v>627</v>
      </c>
      <c r="H776" s="15" t="s">
        <v>426</v>
      </c>
      <c r="I776" s="15" t="s">
        <v>575</v>
      </c>
      <c r="J776" s="148">
        <v>44650</v>
      </c>
      <c r="K776" s="149">
        <v>59.54</v>
      </c>
      <c r="L776" s="149">
        <v>59.54</v>
      </c>
      <c r="M776" s="149"/>
    </row>
    <row r="777" spans="1:13" ht="12.75" customHeight="1">
      <c r="A777" s="147">
        <f t="shared" si="38"/>
        <v>754</v>
      </c>
      <c r="B777" s="15" t="s">
        <v>1123</v>
      </c>
      <c r="C777" s="15" t="s">
        <v>1139</v>
      </c>
      <c r="D777" s="15" t="s">
        <v>624</v>
      </c>
      <c r="E777" s="15" t="s">
        <v>625</v>
      </c>
      <c r="F777" s="15" t="s">
        <v>626</v>
      </c>
      <c r="G777" s="15" t="s">
        <v>627</v>
      </c>
      <c r="H777" s="15" t="s">
        <v>426</v>
      </c>
      <c r="I777" s="15" t="s">
        <v>575</v>
      </c>
      <c r="J777" s="148">
        <v>44650</v>
      </c>
      <c r="K777" s="149">
        <v>59.54</v>
      </c>
      <c r="L777" s="149">
        <v>59.54</v>
      </c>
      <c r="M777" s="149"/>
    </row>
    <row r="778" spans="1:13" ht="12.75" customHeight="1">
      <c r="A778" s="147">
        <f t="shared" si="38"/>
        <v>755</v>
      </c>
      <c r="B778" s="15" t="s">
        <v>1123</v>
      </c>
      <c r="C778" s="15" t="s">
        <v>1140</v>
      </c>
      <c r="D778" s="15" t="s">
        <v>624</v>
      </c>
      <c r="E778" s="15" t="s">
        <v>625</v>
      </c>
      <c r="F778" s="15" t="s">
        <v>626</v>
      </c>
      <c r="G778" s="15" t="s">
        <v>627</v>
      </c>
      <c r="H778" s="15" t="s">
        <v>426</v>
      </c>
      <c r="I778" s="15" t="s">
        <v>575</v>
      </c>
      <c r="J778" s="148">
        <v>44650</v>
      </c>
      <c r="K778" s="149">
        <v>59.54</v>
      </c>
      <c r="L778" s="149">
        <v>59.54</v>
      </c>
      <c r="M778" s="149"/>
    </row>
    <row r="779" spans="1:13" ht="12.75" customHeight="1">
      <c r="A779" s="147">
        <f t="shared" si="38"/>
        <v>756</v>
      </c>
      <c r="B779" s="15" t="s">
        <v>1123</v>
      </c>
      <c r="C779" s="15" t="s">
        <v>1141</v>
      </c>
      <c r="D779" s="15" t="s">
        <v>624</v>
      </c>
      <c r="E779" s="15" t="s">
        <v>625</v>
      </c>
      <c r="F779" s="15" t="s">
        <v>626</v>
      </c>
      <c r="G779" s="15" t="s">
        <v>627</v>
      </c>
      <c r="H779" s="15" t="s">
        <v>426</v>
      </c>
      <c r="I779" s="15" t="s">
        <v>575</v>
      </c>
      <c r="J779" s="148">
        <v>44650</v>
      </c>
      <c r="K779" s="149">
        <v>59.54</v>
      </c>
      <c r="L779" s="149">
        <v>59.54</v>
      </c>
      <c r="M779" s="149"/>
    </row>
    <row r="780" spans="1:13" ht="12.75" customHeight="1">
      <c r="A780" s="147">
        <f t="shared" si="38"/>
        <v>757</v>
      </c>
      <c r="B780" s="15" t="s">
        <v>1123</v>
      </c>
      <c r="C780" s="15" t="s">
        <v>1142</v>
      </c>
      <c r="D780" s="15" t="s">
        <v>624</v>
      </c>
      <c r="E780" s="15" t="s">
        <v>625</v>
      </c>
      <c r="F780" s="15" t="s">
        <v>626</v>
      </c>
      <c r="G780" s="15" t="s">
        <v>627</v>
      </c>
      <c r="H780" s="15" t="s">
        <v>426</v>
      </c>
      <c r="I780" s="15" t="s">
        <v>575</v>
      </c>
      <c r="J780" s="148">
        <v>44650</v>
      </c>
      <c r="K780" s="149">
        <v>59.54</v>
      </c>
      <c r="L780" s="149">
        <v>59.54</v>
      </c>
      <c r="M780" s="149"/>
    </row>
    <row r="781" spans="1:13" ht="12.75" customHeight="1">
      <c r="A781" s="147">
        <f t="shared" si="38"/>
        <v>758</v>
      </c>
      <c r="B781" s="15" t="s">
        <v>1123</v>
      </c>
      <c r="C781" s="15" t="s">
        <v>1143</v>
      </c>
      <c r="D781" s="15" t="s">
        <v>624</v>
      </c>
      <c r="E781" s="15" t="s">
        <v>625</v>
      </c>
      <c r="F781" s="15" t="s">
        <v>626</v>
      </c>
      <c r="G781" s="15" t="s">
        <v>627</v>
      </c>
      <c r="H781" s="15" t="s">
        <v>426</v>
      </c>
      <c r="I781" s="15" t="s">
        <v>575</v>
      </c>
      <c r="J781" s="148">
        <v>44650</v>
      </c>
      <c r="K781" s="149">
        <v>59.54</v>
      </c>
      <c r="L781" s="149">
        <v>59.54</v>
      </c>
      <c r="M781" s="149"/>
    </row>
    <row r="782" spans="1:13" ht="12.75" customHeight="1">
      <c r="A782" s="147">
        <f t="shared" si="38"/>
        <v>759</v>
      </c>
      <c r="B782" s="15" t="s">
        <v>1123</v>
      </c>
      <c r="C782" s="15" t="s">
        <v>1144</v>
      </c>
      <c r="D782" s="15" t="s">
        <v>624</v>
      </c>
      <c r="E782" s="15" t="s">
        <v>625</v>
      </c>
      <c r="F782" s="15" t="s">
        <v>626</v>
      </c>
      <c r="G782" s="15" t="s">
        <v>627</v>
      </c>
      <c r="H782" s="15" t="s">
        <v>426</v>
      </c>
      <c r="I782" s="15" t="s">
        <v>575</v>
      </c>
      <c r="J782" s="148">
        <v>44650</v>
      </c>
      <c r="K782" s="149">
        <v>59.54</v>
      </c>
      <c r="L782" s="149">
        <v>59.54</v>
      </c>
      <c r="M782" s="149"/>
    </row>
    <row r="783" spans="1:13" ht="12.75" customHeight="1">
      <c r="A783" s="147">
        <f t="shared" si="38"/>
        <v>760</v>
      </c>
      <c r="B783" s="15" t="s">
        <v>1123</v>
      </c>
      <c r="C783" s="15" t="s">
        <v>1145</v>
      </c>
      <c r="D783" s="15" t="s">
        <v>624</v>
      </c>
      <c r="E783" s="15" t="s">
        <v>625</v>
      </c>
      <c r="F783" s="15" t="s">
        <v>626</v>
      </c>
      <c r="G783" s="15" t="s">
        <v>627</v>
      </c>
      <c r="H783" s="15" t="s">
        <v>426</v>
      </c>
      <c r="I783" s="15" t="s">
        <v>575</v>
      </c>
      <c r="J783" s="148">
        <v>44650</v>
      </c>
      <c r="K783" s="149">
        <v>59.54</v>
      </c>
      <c r="L783" s="149">
        <v>59.54</v>
      </c>
      <c r="M783" s="149"/>
    </row>
    <row r="784" spans="1:13" ht="12.75" customHeight="1">
      <c r="A784" s="147">
        <f t="shared" si="38"/>
        <v>761</v>
      </c>
      <c r="B784" s="15" t="s">
        <v>1123</v>
      </c>
      <c r="C784" s="15" t="s">
        <v>1146</v>
      </c>
      <c r="D784" s="15" t="s">
        <v>624</v>
      </c>
      <c r="E784" s="15" t="s">
        <v>625</v>
      </c>
      <c r="F784" s="15" t="s">
        <v>626</v>
      </c>
      <c r="G784" s="15" t="s">
        <v>627</v>
      </c>
      <c r="H784" s="15" t="s">
        <v>426</v>
      </c>
      <c r="I784" s="15" t="s">
        <v>575</v>
      </c>
      <c r="J784" s="148">
        <v>44650</v>
      </c>
      <c r="K784" s="149">
        <v>59.54</v>
      </c>
      <c r="L784" s="149">
        <v>59.54</v>
      </c>
      <c r="M784" s="149"/>
    </row>
    <row r="785" spans="1:13" ht="12.75" customHeight="1">
      <c r="A785" s="147">
        <f t="shared" si="38"/>
        <v>762</v>
      </c>
      <c r="B785" s="15" t="s">
        <v>1123</v>
      </c>
      <c r="C785" s="15" t="s">
        <v>1147</v>
      </c>
      <c r="D785" s="15" t="s">
        <v>624</v>
      </c>
      <c r="E785" s="15" t="s">
        <v>625</v>
      </c>
      <c r="F785" s="15" t="s">
        <v>626</v>
      </c>
      <c r="G785" s="15" t="s">
        <v>627</v>
      </c>
      <c r="H785" s="15" t="s">
        <v>426</v>
      </c>
      <c r="I785" s="15" t="s">
        <v>575</v>
      </c>
      <c r="J785" s="148">
        <v>44650</v>
      </c>
      <c r="K785" s="149">
        <v>59.54</v>
      </c>
      <c r="L785" s="149">
        <v>59.54</v>
      </c>
      <c r="M785" s="149"/>
    </row>
    <row r="786" spans="1:13" ht="12.75" customHeight="1">
      <c r="A786" s="147">
        <f t="shared" si="38"/>
        <v>763</v>
      </c>
      <c r="B786" s="15" t="s">
        <v>1123</v>
      </c>
      <c r="C786" s="15" t="s">
        <v>1148</v>
      </c>
      <c r="D786" s="15" t="s">
        <v>624</v>
      </c>
      <c r="E786" s="15" t="s">
        <v>625</v>
      </c>
      <c r="F786" s="15" t="s">
        <v>626</v>
      </c>
      <c r="G786" s="15" t="s">
        <v>627</v>
      </c>
      <c r="H786" s="15" t="s">
        <v>426</v>
      </c>
      <c r="I786" s="15" t="s">
        <v>575</v>
      </c>
      <c r="J786" s="148">
        <v>44650</v>
      </c>
      <c r="K786" s="149">
        <v>59.54</v>
      </c>
      <c r="L786" s="149">
        <v>59.54</v>
      </c>
      <c r="M786" s="149"/>
    </row>
    <row r="787" spans="1:13" ht="12.75" customHeight="1">
      <c r="A787" s="147">
        <f t="shared" si="38"/>
        <v>764</v>
      </c>
      <c r="B787" s="15" t="s">
        <v>1123</v>
      </c>
      <c r="C787" s="15" t="s">
        <v>1149</v>
      </c>
      <c r="D787" s="15" t="s">
        <v>624</v>
      </c>
      <c r="E787" s="15" t="s">
        <v>625</v>
      </c>
      <c r="F787" s="15" t="s">
        <v>626</v>
      </c>
      <c r="G787" s="15" t="s">
        <v>627</v>
      </c>
      <c r="H787" s="15" t="s">
        <v>426</v>
      </c>
      <c r="I787" s="15" t="s">
        <v>575</v>
      </c>
      <c r="J787" s="148">
        <v>44650</v>
      </c>
      <c r="K787" s="149">
        <v>59.54</v>
      </c>
      <c r="L787" s="149">
        <v>59.54</v>
      </c>
      <c r="M787" s="149"/>
    </row>
    <row r="788" spans="1:13" ht="12.75" customHeight="1">
      <c r="A788" s="147">
        <f t="shared" si="38"/>
        <v>765</v>
      </c>
      <c r="B788" s="15" t="s">
        <v>1123</v>
      </c>
      <c r="C788" s="15" t="s">
        <v>1150</v>
      </c>
      <c r="D788" s="15" t="s">
        <v>624</v>
      </c>
      <c r="E788" s="15" t="s">
        <v>625</v>
      </c>
      <c r="F788" s="15" t="s">
        <v>626</v>
      </c>
      <c r="G788" s="15" t="s">
        <v>627</v>
      </c>
      <c r="H788" s="15" t="s">
        <v>426</v>
      </c>
      <c r="I788" s="15" t="s">
        <v>575</v>
      </c>
      <c r="J788" s="148">
        <v>44650</v>
      </c>
      <c r="K788" s="149">
        <v>59.54</v>
      </c>
      <c r="L788" s="149">
        <v>59.54</v>
      </c>
      <c r="M788" s="149"/>
    </row>
    <row r="789" spans="1:13" ht="12.75" customHeight="1">
      <c r="A789" s="147">
        <f t="shared" si="38"/>
        <v>766</v>
      </c>
      <c r="B789" s="15" t="s">
        <v>1123</v>
      </c>
      <c r="C789" s="15" t="s">
        <v>1151</v>
      </c>
      <c r="D789" s="15" t="s">
        <v>624</v>
      </c>
      <c r="E789" s="15" t="s">
        <v>625</v>
      </c>
      <c r="F789" s="15" t="s">
        <v>626</v>
      </c>
      <c r="G789" s="15" t="s">
        <v>627</v>
      </c>
      <c r="H789" s="15" t="s">
        <v>426</v>
      </c>
      <c r="I789" s="15" t="s">
        <v>575</v>
      </c>
      <c r="J789" s="148">
        <v>44650</v>
      </c>
      <c r="K789" s="149">
        <v>103.52</v>
      </c>
      <c r="L789" s="149">
        <v>103.52</v>
      </c>
      <c r="M789" s="149"/>
    </row>
    <row r="790" spans="1:13" ht="12.75" customHeight="1">
      <c r="A790" s="147">
        <f t="shared" si="38"/>
        <v>767</v>
      </c>
      <c r="B790" s="15" t="s">
        <v>1123</v>
      </c>
      <c r="C790" s="15" t="s">
        <v>1152</v>
      </c>
      <c r="D790" s="15" t="s">
        <v>624</v>
      </c>
      <c r="E790" s="15" t="s">
        <v>625</v>
      </c>
      <c r="F790" s="15" t="s">
        <v>626</v>
      </c>
      <c r="G790" s="15" t="s">
        <v>627</v>
      </c>
      <c r="H790" s="15" t="s">
        <v>426</v>
      </c>
      <c r="I790" s="15" t="s">
        <v>575</v>
      </c>
      <c r="J790" s="148">
        <v>44650</v>
      </c>
      <c r="K790" s="149">
        <v>103.52</v>
      </c>
      <c r="L790" s="149">
        <v>103.52</v>
      </c>
      <c r="M790" s="149"/>
    </row>
    <row r="791" spans="1:13" ht="12.75" customHeight="1">
      <c r="A791" s="147">
        <f t="shared" si="38"/>
        <v>768</v>
      </c>
      <c r="B791" s="15" t="s">
        <v>1123</v>
      </c>
      <c r="C791" s="15" t="s">
        <v>1153</v>
      </c>
      <c r="D791" s="15" t="s">
        <v>624</v>
      </c>
      <c r="E791" s="15" t="s">
        <v>625</v>
      </c>
      <c r="F791" s="15" t="s">
        <v>626</v>
      </c>
      <c r="G791" s="15" t="s">
        <v>627</v>
      </c>
      <c r="H791" s="15" t="s">
        <v>426</v>
      </c>
      <c r="I791" s="15" t="s">
        <v>575</v>
      </c>
      <c r="J791" s="148">
        <v>44650</v>
      </c>
      <c r="K791" s="149">
        <v>59.54</v>
      </c>
      <c r="L791" s="149">
        <v>59.54</v>
      </c>
      <c r="M791" s="149"/>
    </row>
    <row r="792" spans="1:13" ht="12.75" customHeight="1">
      <c r="A792" s="147">
        <f t="shared" si="38"/>
        <v>769</v>
      </c>
      <c r="B792" s="15" t="s">
        <v>1123</v>
      </c>
      <c r="C792" s="15" t="s">
        <v>1154</v>
      </c>
      <c r="D792" s="15" t="s">
        <v>624</v>
      </c>
      <c r="E792" s="15" t="s">
        <v>625</v>
      </c>
      <c r="F792" s="15" t="s">
        <v>626</v>
      </c>
      <c r="G792" s="15" t="s">
        <v>627</v>
      </c>
      <c r="H792" s="15" t="s">
        <v>426</v>
      </c>
      <c r="I792" s="15" t="s">
        <v>575</v>
      </c>
      <c r="J792" s="148">
        <v>44650</v>
      </c>
      <c r="K792" s="149">
        <v>59.54</v>
      </c>
      <c r="L792" s="149">
        <v>59.54</v>
      </c>
      <c r="M792" s="149"/>
    </row>
    <row r="793" spans="1:13" ht="12.75" customHeight="1">
      <c r="A793" s="147">
        <f t="shared" si="38"/>
        <v>770</v>
      </c>
      <c r="B793" s="15" t="s">
        <v>1123</v>
      </c>
      <c r="C793" s="15" t="s">
        <v>1155</v>
      </c>
      <c r="D793" s="15" t="s">
        <v>624</v>
      </c>
      <c r="E793" s="15" t="s">
        <v>625</v>
      </c>
      <c r="F793" s="15" t="s">
        <v>626</v>
      </c>
      <c r="G793" s="15" t="s">
        <v>627</v>
      </c>
      <c r="H793" s="15" t="s">
        <v>426</v>
      </c>
      <c r="I793" s="15" t="s">
        <v>575</v>
      </c>
      <c r="J793" s="148">
        <v>44650</v>
      </c>
      <c r="K793" s="149">
        <v>59.54</v>
      </c>
      <c r="L793" s="149">
        <v>59.54</v>
      </c>
      <c r="M793" s="149"/>
    </row>
    <row r="794" spans="1:13" ht="12.75" customHeight="1">
      <c r="A794" s="147">
        <f t="shared" si="38"/>
        <v>771</v>
      </c>
      <c r="B794" s="15" t="s">
        <v>1123</v>
      </c>
      <c r="C794" s="15" t="s">
        <v>1156</v>
      </c>
      <c r="D794" s="15" t="s">
        <v>624</v>
      </c>
      <c r="E794" s="15" t="s">
        <v>625</v>
      </c>
      <c r="F794" s="15" t="s">
        <v>626</v>
      </c>
      <c r="G794" s="15" t="s">
        <v>627</v>
      </c>
      <c r="H794" s="15" t="s">
        <v>426</v>
      </c>
      <c r="I794" s="15" t="s">
        <v>575</v>
      </c>
      <c r="J794" s="148">
        <v>44650</v>
      </c>
      <c r="K794" s="149">
        <v>59.54</v>
      </c>
      <c r="L794" s="149">
        <v>59.54</v>
      </c>
      <c r="M794" s="149"/>
    </row>
    <row r="795" spans="1:13" ht="12.75" customHeight="1">
      <c r="A795" s="147">
        <f t="shared" si="38"/>
        <v>772</v>
      </c>
      <c r="B795" s="15" t="s">
        <v>1123</v>
      </c>
      <c r="C795" s="15" t="s">
        <v>1157</v>
      </c>
      <c r="D795" s="15" t="s">
        <v>624</v>
      </c>
      <c r="E795" s="15" t="s">
        <v>625</v>
      </c>
      <c r="F795" s="15" t="s">
        <v>626</v>
      </c>
      <c r="G795" s="15" t="s">
        <v>627</v>
      </c>
      <c r="H795" s="15" t="s">
        <v>426</v>
      </c>
      <c r="I795" s="15" t="s">
        <v>575</v>
      </c>
      <c r="J795" s="148">
        <v>44650</v>
      </c>
      <c r="K795" s="149">
        <v>59.54</v>
      </c>
      <c r="L795" s="149">
        <v>59.54</v>
      </c>
      <c r="M795" s="149"/>
    </row>
    <row r="796" spans="1:13" ht="12.75" customHeight="1">
      <c r="A796" s="147">
        <f t="shared" si="38"/>
        <v>773</v>
      </c>
      <c r="B796" s="15" t="s">
        <v>1123</v>
      </c>
      <c r="C796" s="15" t="s">
        <v>1158</v>
      </c>
      <c r="D796" s="15" t="s">
        <v>624</v>
      </c>
      <c r="E796" s="15" t="s">
        <v>625</v>
      </c>
      <c r="F796" s="15" t="s">
        <v>626</v>
      </c>
      <c r="G796" s="15" t="s">
        <v>627</v>
      </c>
      <c r="H796" s="15" t="s">
        <v>426</v>
      </c>
      <c r="I796" s="15" t="s">
        <v>575</v>
      </c>
      <c r="J796" s="148">
        <v>44650</v>
      </c>
      <c r="K796" s="149">
        <v>59.54</v>
      </c>
      <c r="L796" s="149">
        <v>59.54</v>
      </c>
      <c r="M796" s="149"/>
    </row>
    <row r="797" spans="1:13" ht="12.75" customHeight="1">
      <c r="A797" s="147">
        <f t="shared" si="38"/>
        <v>774</v>
      </c>
      <c r="B797" s="15" t="s">
        <v>1123</v>
      </c>
      <c r="C797" s="15" t="s">
        <v>1159</v>
      </c>
      <c r="D797" s="15" t="s">
        <v>624</v>
      </c>
      <c r="E797" s="15" t="s">
        <v>625</v>
      </c>
      <c r="F797" s="15" t="s">
        <v>626</v>
      </c>
      <c r="G797" s="15" t="s">
        <v>627</v>
      </c>
      <c r="H797" s="15" t="s">
        <v>426</v>
      </c>
      <c r="I797" s="15" t="s">
        <v>575</v>
      </c>
      <c r="J797" s="148">
        <v>44650</v>
      </c>
      <c r="K797" s="149">
        <v>59.54</v>
      </c>
      <c r="L797" s="149">
        <v>59.54</v>
      </c>
      <c r="M797" s="149"/>
    </row>
    <row r="798" spans="1:13" ht="12.75" customHeight="1">
      <c r="A798" s="147">
        <f t="shared" si="38"/>
        <v>775</v>
      </c>
      <c r="B798" s="15" t="s">
        <v>1123</v>
      </c>
      <c r="C798" s="15" t="s">
        <v>1160</v>
      </c>
      <c r="D798" s="15" t="s">
        <v>624</v>
      </c>
      <c r="E798" s="15" t="s">
        <v>625</v>
      </c>
      <c r="F798" s="15" t="s">
        <v>626</v>
      </c>
      <c r="G798" s="15" t="s">
        <v>627</v>
      </c>
      <c r="H798" s="15" t="s">
        <v>426</v>
      </c>
      <c r="I798" s="15" t="s">
        <v>575</v>
      </c>
      <c r="J798" s="148">
        <v>44650</v>
      </c>
      <c r="K798" s="149">
        <v>59.54</v>
      </c>
      <c r="L798" s="149">
        <v>59.54</v>
      </c>
      <c r="M798" s="149"/>
    </row>
    <row r="799" spans="1:13" ht="12.75" customHeight="1">
      <c r="A799" s="147">
        <f t="shared" si="38"/>
        <v>776</v>
      </c>
      <c r="B799" s="15" t="s">
        <v>1123</v>
      </c>
      <c r="C799" s="15" t="s">
        <v>1161</v>
      </c>
      <c r="D799" s="15" t="s">
        <v>624</v>
      </c>
      <c r="E799" s="15" t="s">
        <v>625</v>
      </c>
      <c r="F799" s="15" t="s">
        <v>626</v>
      </c>
      <c r="G799" s="15" t="s">
        <v>627</v>
      </c>
      <c r="H799" s="15" t="s">
        <v>426</v>
      </c>
      <c r="I799" s="15" t="s">
        <v>575</v>
      </c>
      <c r="J799" s="148">
        <v>44650</v>
      </c>
      <c r="K799" s="149">
        <v>59.54</v>
      </c>
      <c r="L799" s="149">
        <v>59.54</v>
      </c>
      <c r="M799" s="149"/>
    </row>
    <row r="800" spans="1:13" ht="12.75" customHeight="1">
      <c r="A800" s="147">
        <f t="shared" si="38"/>
        <v>777</v>
      </c>
      <c r="B800" s="15" t="s">
        <v>1123</v>
      </c>
      <c r="C800" s="15" t="s">
        <v>1162</v>
      </c>
      <c r="D800" s="15" t="s">
        <v>624</v>
      </c>
      <c r="E800" s="15" t="s">
        <v>625</v>
      </c>
      <c r="F800" s="15" t="s">
        <v>626</v>
      </c>
      <c r="G800" s="15" t="s">
        <v>627</v>
      </c>
      <c r="H800" s="15" t="s">
        <v>426</v>
      </c>
      <c r="I800" s="15" t="s">
        <v>575</v>
      </c>
      <c r="J800" s="148">
        <v>44650</v>
      </c>
      <c r="K800" s="149">
        <v>59.54</v>
      </c>
      <c r="L800" s="149">
        <v>59.54</v>
      </c>
      <c r="M800" s="149"/>
    </row>
    <row r="801" spans="1:13" ht="12.75" customHeight="1">
      <c r="A801" s="147">
        <f t="shared" si="38"/>
        <v>778</v>
      </c>
      <c r="B801" s="15" t="s">
        <v>1123</v>
      </c>
      <c r="C801" s="15" t="s">
        <v>1163</v>
      </c>
      <c r="D801" s="15" t="s">
        <v>624</v>
      </c>
      <c r="E801" s="15" t="s">
        <v>625</v>
      </c>
      <c r="F801" s="15" t="s">
        <v>626</v>
      </c>
      <c r="G801" s="15" t="s">
        <v>627</v>
      </c>
      <c r="H801" s="15" t="s">
        <v>426</v>
      </c>
      <c r="I801" s="15" t="s">
        <v>575</v>
      </c>
      <c r="J801" s="148">
        <v>44650</v>
      </c>
      <c r="K801" s="149">
        <v>59.54</v>
      </c>
      <c r="L801" s="149">
        <v>59.54</v>
      </c>
      <c r="M801" s="149"/>
    </row>
    <row r="802" spans="1:13" ht="12.75" customHeight="1">
      <c r="A802" s="147">
        <f t="shared" si="38"/>
        <v>779</v>
      </c>
      <c r="B802" s="15" t="s">
        <v>1123</v>
      </c>
      <c r="C802" s="15" t="s">
        <v>1164</v>
      </c>
      <c r="D802" s="15" t="s">
        <v>624</v>
      </c>
      <c r="E802" s="15" t="s">
        <v>625</v>
      </c>
      <c r="F802" s="15" t="s">
        <v>626</v>
      </c>
      <c r="G802" s="15" t="s">
        <v>627</v>
      </c>
      <c r="H802" s="15" t="s">
        <v>426</v>
      </c>
      <c r="I802" s="15" t="s">
        <v>575</v>
      </c>
      <c r="J802" s="148">
        <v>44650</v>
      </c>
      <c r="K802" s="149">
        <v>59.54</v>
      </c>
      <c r="L802" s="149">
        <v>59.54</v>
      </c>
      <c r="M802" s="149"/>
    </row>
    <row r="803" spans="1:13" ht="12.75" customHeight="1">
      <c r="A803" s="147">
        <f t="shared" si="38"/>
        <v>780</v>
      </c>
      <c r="B803" s="15" t="s">
        <v>1123</v>
      </c>
      <c r="C803" s="15" t="s">
        <v>1165</v>
      </c>
      <c r="D803" s="15" t="s">
        <v>624</v>
      </c>
      <c r="E803" s="15" t="s">
        <v>625</v>
      </c>
      <c r="F803" s="15" t="s">
        <v>626</v>
      </c>
      <c r="G803" s="15" t="s">
        <v>627</v>
      </c>
      <c r="H803" s="15" t="s">
        <v>426</v>
      </c>
      <c r="I803" s="15" t="s">
        <v>575</v>
      </c>
      <c r="J803" s="148">
        <v>44650</v>
      </c>
      <c r="K803" s="149">
        <v>59.54</v>
      </c>
      <c r="L803" s="149">
        <v>59.54</v>
      </c>
      <c r="M803" s="149"/>
    </row>
    <row r="804" spans="1:13" ht="12.75" customHeight="1">
      <c r="A804" s="147">
        <f t="shared" si="38"/>
        <v>781</v>
      </c>
      <c r="B804" s="15" t="s">
        <v>1123</v>
      </c>
      <c r="C804" s="15" t="s">
        <v>1166</v>
      </c>
      <c r="D804" s="15" t="s">
        <v>624</v>
      </c>
      <c r="E804" s="15" t="s">
        <v>625</v>
      </c>
      <c r="F804" s="15" t="s">
        <v>626</v>
      </c>
      <c r="G804" s="15" t="s">
        <v>627</v>
      </c>
      <c r="H804" s="15" t="s">
        <v>426</v>
      </c>
      <c r="I804" s="15" t="s">
        <v>575</v>
      </c>
      <c r="J804" s="148">
        <v>44650</v>
      </c>
      <c r="K804" s="149">
        <v>59.54</v>
      </c>
      <c r="L804" s="149">
        <v>59.54</v>
      </c>
      <c r="M804" s="149"/>
    </row>
    <row r="805" spans="1:13" ht="12.75" customHeight="1">
      <c r="A805" s="147">
        <f t="shared" si="38"/>
        <v>782</v>
      </c>
      <c r="B805" s="15" t="s">
        <v>1123</v>
      </c>
      <c r="C805" s="15" t="s">
        <v>1167</v>
      </c>
      <c r="D805" s="15" t="s">
        <v>624</v>
      </c>
      <c r="E805" s="15" t="s">
        <v>625</v>
      </c>
      <c r="F805" s="15" t="s">
        <v>626</v>
      </c>
      <c r="G805" s="15" t="s">
        <v>627</v>
      </c>
      <c r="H805" s="15" t="s">
        <v>426</v>
      </c>
      <c r="I805" s="15" t="s">
        <v>575</v>
      </c>
      <c r="J805" s="148">
        <v>44650</v>
      </c>
      <c r="K805" s="149">
        <v>59.54</v>
      </c>
      <c r="L805" s="149">
        <v>59.54</v>
      </c>
      <c r="M805" s="149"/>
    </row>
    <row r="806" spans="1:13" ht="12.75" customHeight="1">
      <c r="A806" s="147">
        <f t="shared" si="38"/>
        <v>783</v>
      </c>
      <c r="B806" s="15" t="s">
        <v>1123</v>
      </c>
      <c r="C806" s="15" t="s">
        <v>1168</v>
      </c>
      <c r="D806" s="15" t="s">
        <v>624</v>
      </c>
      <c r="E806" s="15" t="s">
        <v>625</v>
      </c>
      <c r="F806" s="15" t="s">
        <v>626</v>
      </c>
      <c r="G806" s="15" t="s">
        <v>627</v>
      </c>
      <c r="H806" s="15" t="s">
        <v>426</v>
      </c>
      <c r="I806" s="15" t="s">
        <v>575</v>
      </c>
      <c r="J806" s="148">
        <v>44650</v>
      </c>
      <c r="K806" s="149">
        <v>59.54</v>
      </c>
      <c r="L806" s="149">
        <v>59.54</v>
      </c>
      <c r="M806" s="149"/>
    </row>
    <row r="807" spans="1:13" ht="12.75" customHeight="1">
      <c r="A807" s="147">
        <f t="shared" si="38"/>
        <v>784</v>
      </c>
      <c r="B807" s="15" t="s">
        <v>1123</v>
      </c>
      <c r="C807" s="15" t="s">
        <v>1169</v>
      </c>
      <c r="D807" s="15" t="s">
        <v>624</v>
      </c>
      <c r="E807" s="15" t="s">
        <v>625</v>
      </c>
      <c r="F807" s="15" t="s">
        <v>626</v>
      </c>
      <c r="G807" s="15" t="s">
        <v>627</v>
      </c>
      <c r="H807" s="15" t="s">
        <v>426</v>
      </c>
      <c r="I807" s="15" t="s">
        <v>575</v>
      </c>
      <c r="J807" s="148">
        <v>44650</v>
      </c>
      <c r="K807" s="149">
        <v>59.54</v>
      </c>
      <c r="L807" s="149">
        <v>59.54</v>
      </c>
      <c r="M807" s="149"/>
    </row>
    <row r="808" spans="1:13" ht="12.75" customHeight="1">
      <c r="A808" s="147">
        <f t="shared" si="38"/>
        <v>785</v>
      </c>
      <c r="B808" s="15" t="s">
        <v>1123</v>
      </c>
      <c r="C808" s="15" t="s">
        <v>1170</v>
      </c>
      <c r="D808" s="15" t="s">
        <v>624</v>
      </c>
      <c r="E808" s="15" t="s">
        <v>625</v>
      </c>
      <c r="F808" s="15" t="s">
        <v>626</v>
      </c>
      <c r="G808" s="15" t="s">
        <v>627</v>
      </c>
      <c r="H808" s="15" t="s">
        <v>426</v>
      </c>
      <c r="I808" s="15" t="s">
        <v>575</v>
      </c>
      <c r="J808" s="148">
        <v>44650</v>
      </c>
      <c r="K808" s="149">
        <v>59.54</v>
      </c>
      <c r="L808" s="149">
        <v>59.54</v>
      </c>
      <c r="M808" s="149"/>
    </row>
    <row r="809" spans="1:13" ht="12.75" customHeight="1">
      <c r="A809" s="147">
        <f t="shared" si="38"/>
        <v>786</v>
      </c>
      <c r="B809" s="15" t="s">
        <v>1123</v>
      </c>
      <c r="C809" s="15" t="s">
        <v>1171</v>
      </c>
      <c r="D809" s="15" t="s">
        <v>624</v>
      </c>
      <c r="E809" s="15" t="s">
        <v>625</v>
      </c>
      <c r="F809" s="15" t="s">
        <v>626</v>
      </c>
      <c r="G809" s="15" t="s">
        <v>627</v>
      </c>
      <c r="H809" s="15" t="s">
        <v>426</v>
      </c>
      <c r="I809" s="15" t="s">
        <v>575</v>
      </c>
      <c r="J809" s="148">
        <v>44650</v>
      </c>
      <c r="K809" s="149">
        <v>59.54</v>
      </c>
      <c r="L809" s="149">
        <v>59.54</v>
      </c>
      <c r="M809" s="149"/>
    </row>
    <row r="810" spans="1:13" ht="12.75" customHeight="1">
      <c r="A810" s="147">
        <f t="shared" si="38"/>
        <v>787</v>
      </c>
      <c r="B810" s="15" t="s">
        <v>1123</v>
      </c>
      <c r="C810" s="15" t="s">
        <v>1172</v>
      </c>
      <c r="D810" s="15" t="s">
        <v>624</v>
      </c>
      <c r="E810" s="15" t="s">
        <v>625</v>
      </c>
      <c r="F810" s="15" t="s">
        <v>626</v>
      </c>
      <c r="G810" s="15" t="s">
        <v>627</v>
      </c>
      <c r="H810" s="15" t="s">
        <v>426</v>
      </c>
      <c r="I810" s="15" t="s">
        <v>575</v>
      </c>
      <c r="J810" s="148">
        <v>44650</v>
      </c>
      <c r="K810" s="149">
        <v>59.54</v>
      </c>
      <c r="L810" s="149">
        <v>59.54</v>
      </c>
      <c r="M810" s="149"/>
    </row>
    <row r="811" spans="1:13" ht="12.75" customHeight="1">
      <c r="A811" s="147">
        <f t="shared" si="38"/>
        <v>788</v>
      </c>
      <c r="B811" s="15" t="s">
        <v>1123</v>
      </c>
      <c r="C811" s="15" t="s">
        <v>1173</v>
      </c>
      <c r="D811" s="15" t="s">
        <v>624</v>
      </c>
      <c r="E811" s="15" t="s">
        <v>625</v>
      </c>
      <c r="F811" s="15" t="s">
        <v>626</v>
      </c>
      <c r="G811" s="15" t="s">
        <v>627</v>
      </c>
      <c r="H811" s="15" t="s">
        <v>426</v>
      </c>
      <c r="I811" s="15" t="s">
        <v>575</v>
      </c>
      <c r="J811" s="148">
        <v>44650</v>
      </c>
      <c r="K811" s="149">
        <v>59.54</v>
      </c>
      <c r="L811" s="149">
        <v>59.54</v>
      </c>
      <c r="M811" s="149"/>
    </row>
    <row r="812" spans="1:13" ht="12.75" customHeight="1">
      <c r="A812" s="147">
        <f t="shared" si="38"/>
        <v>789</v>
      </c>
      <c r="B812" s="15" t="s">
        <v>1123</v>
      </c>
      <c r="C812" s="15" t="s">
        <v>1174</v>
      </c>
      <c r="D812" s="15" t="s">
        <v>624</v>
      </c>
      <c r="E812" s="15" t="s">
        <v>625</v>
      </c>
      <c r="F812" s="15" t="s">
        <v>626</v>
      </c>
      <c r="G812" s="15" t="s">
        <v>627</v>
      </c>
      <c r="H812" s="15" t="s">
        <v>426</v>
      </c>
      <c r="I812" s="15" t="s">
        <v>575</v>
      </c>
      <c r="J812" s="148">
        <v>44650</v>
      </c>
      <c r="K812" s="149">
        <v>59.54</v>
      </c>
      <c r="L812" s="149">
        <v>59.54</v>
      </c>
      <c r="M812" s="149"/>
    </row>
    <row r="813" spans="1:13" ht="12.75" customHeight="1">
      <c r="A813" s="147">
        <f t="shared" si="38"/>
        <v>790</v>
      </c>
      <c r="B813" s="15" t="s">
        <v>1123</v>
      </c>
      <c r="C813" s="15" t="s">
        <v>1175</v>
      </c>
      <c r="D813" s="15" t="s">
        <v>624</v>
      </c>
      <c r="E813" s="15" t="s">
        <v>625</v>
      </c>
      <c r="F813" s="15" t="s">
        <v>626</v>
      </c>
      <c r="G813" s="15" t="s">
        <v>627</v>
      </c>
      <c r="H813" s="15" t="s">
        <v>426</v>
      </c>
      <c r="I813" s="15" t="s">
        <v>575</v>
      </c>
      <c r="J813" s="148">
        <v>44650</v>
      </c>
      <c r="K813" s="149">
        <v>59.54</v>
      </c>
      <c r="L813" s="149">
        <v>59.54</v>
      </c>
      <c r="M813" s="149"/>
    </row>
    <row r="814" spans="1:13" ht="12.75" customHeight="1">
      <c r="A814" s="147">
        <f t="shared" si="38"/>
        <v>791</v>
      </c>
      <c r="B814" s="15" t="s">
        <v>1123</v>
      </c>
      <c r="C814" s="15" t="s">
        <v>1176</v>
      </c>
      <c r="D814" s="15" t="s">
        <v>624</v>
      </c>
      <c r="E814" s="15" t="s">
        <v>625</v>
      </c>
      <c r="F814" s="15" t="s">
        <v>626</v>
      </c>
      <c r="G814" s="15" t="s">
        <v>627</v>
      </c>
      <c r="H814" s="15" t="s">
        <v>426</v>
      </c>
      <c r="I814" s="15" t="s">
        <v>575</v>
      </c>
      <c r="J814" s="148">
        <v>44650</v>
      </c>
      <c r="K814" s="149">
        <v>59.54</v>
      </c>
      <c r="L814" s="149">
        <v>59.54</v>
      </c>
      <c r="M814" s="149"/>
    </row>
    <row r="815" spans="1:13" ht="12.75" customHeight="1">
      <c r="A815" s="147">
        <f t="shared" si="38"/>
        <v>792</v>
      </c>
      <c r="B815" s="15" t="s">
        <v>1123</v>
      </c>
      <c r="C815" s="15" t="s">
        <v>1177</v>
      </c>
      <c r="D815" s="15" t="s">
        <v>624</v>
      </c>
      <c r="E815" s="15" t="s">
        <v>625</v>
      </c>
      <c r="F815" s="15" t="s">
        <v>626</v>
      </c>
      <c r="G815" s="15" t="s">
        <v>627</v>
      </c>
      <c r="H815" s="15" t="s">
        <v>426</v>
      </c>
      <c r="I815" s="15" t="s">
        <v>575</v>
      </c>
      <c r="J815" s="148">
        <v>44650</v>
      </c>
      <c r="K815" s="149">
        <v>59.54</v>
      </c>
      <c r="L815" s="149">
        <v>59.54</v>
      </c>
      <c r="M815" s="149"/>
    </row>
    <row r="816" spans="1:13" ht="12.75" customHeight="1">
      <c r="A816" s="147">
        <f t="shared" si="38"/>
        <v>793</v>
      </c>
      <c r="B816" s="15" t="s">
        <v>1123</v>
      </c>
      <c r="C816" s="15" t="s">
        <v>1178</v>
      </c>
      <c r="D816" s="15" t="s">
        <v>624</v>
      </c>
      <c r="E816" s="15" t="s">
        <v>625</v>
      </c>
      <c r="F816" s="15" t="s">
        <v>626</v>
      </c>
      <c r="G816" s="15" t="s">
        <v>627</v>
      </c>
      <c r="H816" s="15" t="s">
        <v>426</v>
      </c>
      <c r="I816" s="15" t="s">
        <v>575</v>
      </c>
      <c r="J816" s="148">
        <v>44650</v>
      </c>
      <c r="K816" s="149">
        <v>59.54</v>
      </c>
      <c r="L816" s="149">
        <v>59.54</v>
      </c>
      <c r="M816" s="149"/>
    </row>
    <row r="817" spans="1:13" ht="12.75" customHeight="1">
      <c r="A817" s="147">
        <f t="shared" si="38"/>
        <v>794</v>
      </c>
      <c r="B817" s="15" t="s">
        <v>1123</v>
      </c>
      <c r="C817" s="15" t="s">
        <v>1179</v>
      </c>
      <c r="D817" s="15" t="s">
        <v>624</v>
      </c>
      <c r="E817" s="15" t="s">
        <v>625</v>
      </c>
      <c r="F817" s="15" t="s">
        <v>626</v>
      </c>
      <c r="G817" s="15" t="s">
        <v>627</v>
      </c>
      <c r="H817" s="15" t="s">
        <v>426</v>
      </c>
      <c r="I817" s="15" t="s">
        <v>575</v>
      </c>
      <c r="J817" s="148">
        <v>44650</v>
      </c>
      <c r="K817" s="149">
        <v>59.54</v>
      </c>
      <c r="L817" s="149">
        <v>59.54</v>
      </c>
      <c r="M817" s="149"/>
    </row>
    <row r="818" spans="1:13" ht="12.75" customHeight="1">
      <c r="A818" s="147">
        <f t="shared" si="38"/>
        <v>795</v>
      </c>
      <c r="B818" s="15" t="s">
        <v>1123</v>
      </c>
      <c r="C818" s="15" t="s">
        <v>1180</v>
      </c>
      <c r="D818" s="15" t="s">
        <v>624</v>
      </c>
      <c r="E818" s="15" t="s">
        <v>625</v>
      </c>
      <c r="F818" s="15" t="s">
        <v>626</v>
      </c>
      <c r="G818" s="15" t="s">
        <v>627</v>
      </c>
      <c r="H818" s="15" t="s">
        <v>426</v>
      </c>
      <c r="I818" s="15" t="s">
        <v>575</v>
      </c>
      <c r="J818" s="148">
        <v>44650</v>
      </c>
      <c r="K818" s="149">
        <v>59.54</v>
      </c>
      <c r="L818" s="149">
        <v>59.54</v>
      </c>
      <c r="M818" s="149"/>
    </row>
    <row r="819" spans="1:13" ht="12.75" customHeight="1">
      <c r="A819" s="147">
        <f t="shared" si="38"/>
        <v>796</v>
      </c>
      <c r="B819" s="15" t="s">
        <v>1123</v>
      </c>
      <c r="C819" s="15" t="s">
        <v>1181</v>
      </c>
      <c r="D819" s="15" t="s">
        <v>624</v>
      </c>
      <c r="E819" s="15" t="s">
        <v>625</v>
      </c>
      <c r="F819" s="15" t="s">
        <v>626</v>
      </c>
      <c r="G819" s="15" t="s">
        <v>627</v>
      </c>
      <c r="H819" s="15" t="s">
        <v>426</v>
      </c>
      <c r="I819" s="15" t="s">
        <v>575</v>
      </c>
      <c r="J819" s="148">
        <v>44650</v>
      </c>
      <c r="K819" s="149">
        <v>59.54</v>
      </c>
      <c r="L819" s="149">
        <v>59.54</v>
      </c>
      <c r="M819" s="149"/>
    </row>
    <row r="820" spans="1:13" ht="12.75" customHeight="1">
      <c r="A820" s="147">
        <f t="shared" si="38"/>
        <v>797</v>
      </c>
      <c r="B820" s="15" t="s">
        <v>1123</v>
      </c>
      <c r="C820" s="15" t="s">
        <v>1182</v>
      </c>
      <c r="D820" s="15" t="s">
        <v>624</v>
      </c>
      <c r="E820" s="15" t="s">
        <v>625</v>
      </c>
      <c r="F820" s="15" t="s">
        <v>626</v>
      </c>
      <c r="G820" s="15" t="s">
        <v>627</v>
      </c>
      <c r="H820" s="15" t="s">
        <v>426</v>
      </c>
      <c r="I820" s="15" t="s">
        <v>575</v>
      </c>
      <c r="J820" s="148">
        <v>44650</v>
      </c>
      <c r="K820" s="149">
        <v>59.54</v>
      </c>
      <c r="L820" s="149">
        <v>59.54</v>
      </c>
      <c r="M820" s="149"/>
    </row>
    <row r="821" spans="1:13" ht="12.75" customHeight="1">
      <c r="A821" s="147">
        <f t="shared" si="38"/>
        <v>798</v>
      </c>
      <c r="B821" s="15" t="s">
        <v>1123</v>
      </c>
      <c r="C821" s="15" t="s">
        <v>1183</v>
      </c>
      <c r="D821" s="15" t="s">
        <v>624</v>
      </c>
      <c r="E821" s="15" t="s">
        <v>625</v>
      </c>
      <c r="F821" s="15" t="s">
        <v>626</v>
      </c>
      <c r="G821" s="15" t="s">
        <v>627</v>
      </c>
      <c r="H821" s="15" t="s">
        <v>426</v>
      </c>
      <c r="I821" s="15" t="s">
        <v>575</v>
      </c>
      <c r="J821" s="148">
        <v>44650</v>
      </c>
      <c r="K821" s="149">
        <v>59.54</v>
      </c>
      <c r="L821" s="149">
        <v>59.54</v>
      </c>
      <c r="M821" s="149"/>
    </row>
    <row r="822" spans="1:13" ht="12.75" customHeight="1">
      <c r="A822" s="147">
        <f t="shared" si="38"/>
        <v>799</v>
      </c>
      <c r="B822" s="15" t="s">
        <v>1123</v>
      </c>
      <c r="C822" s="15" t="s">
        <v>1184</v>
      </c>
      <c r="D822" s="15" t="s">
        <v>624</v>
      </c>
      <c r="E822" s="15" t="s">
        <v>625</v>
      </c>
      <c r="F822" s="15" t="s">
        <v>626</v>
      </c>
      <c r="G822" s="15" t="s">
        <v>627</v>
      </c>
      <c r="H822" s="15" t="s">
        <v>426</v>
      </c>
      <c r="I822" s="15" t="s">
        <v>575</v>
      </c>
      <c r="J822" s="148">
        <v>44650</v>
      </c>
      <c r="K822" s="149">
        <v>59.54</v>
      </c>
      <c r="L822" s="149">
        <v>59.54</v>
      </c>
      <c r="M822" s="149"/>
    </row>
    <row r="823" spans="1:13" ht="12.75" customHeight="1">
      <c r="A823" s="147">
        <f t="shared" si="38"/>
        <v>800</v>
      </c>
      <c r="B823" s="15" t="s">
        <v>1123</v>
      </c>
      <c r="C823" s="15" t="s">
        <v>1185</v>
      </c>
      <c r="D823" s="15" t="s">
        <v>624</v>
      </c>
      <c r="E823" s="15" t="s">
        <v>625</v>
      </c>
      <c r="F823" s="15" t="s">
        <v>626</v>
      </c>
      <c r="G823" s="15" t="s">
        <v>627</v>
      </c>
      <c r="H823" s="15" t="s">
        <v>426</v>
      </c>
      <c r="I823" s="15" t="s">
        <v>575</v>
      </c>
      <c r="J823" s="148">
        <v>44650</v>
      </c>
      <c r="K823" s="149">
        <v>59.54</v>
      </c>
      <c r="L823" s="149">
        <v>59.54</v>
      </c>
      <c r="M823" s="149"/>
    </row>
    <row r="824" spans="1:13" ht="12.75" customHeight="1">
      <c r="A824" s="147">
        <f t="shared" si="38"/>
        <v>801</v>
      </c>
      <c r="B824" s="15" t="s">
        <v>1123</v>
      </c>
      <c r="C824" s="15" t="s">
        <v>1186</v>
      </c>
      <c r="D824" s="15" t="s">
        <v>624</v>
      </c>
      <c r="E824" s="15" t="s">
        <v>625</v>
      </c>
      <c r="F824" s="15" t="s">
        <v>626</v>
      </c>
      <c r="G824" s="15" t="s">
        <v>627</v>
      </c>
      <c r="H824" s="15" t="s">
        <v>426</v>
      </c>
      <c r="I824" s="15" t="s">
        <v>575</v>
      </c>
      <c r="J824" s="148">
        <v>44650</v>
      </c>
      <c r="K824" s="149">
        <v>59.54</v>
      </c>
      <c r="L824" s="149">
        <v>59.54</v>
      </c>
      <c r="M824" s="149"/>
    </row>
    <row r="825" spans="1:13" ht="12.75" customHeight="1">
      <c r="A825" s="147">
        <f t="shared" si="38"/>
        <v>802</v>
      </c>
      <c r="B825" s="15" t="s">
        <v>1123</v>
      </c>
      <c r="C825" s="15" t="s">
        <v>1187</v>
      </c>
      <c r="D825" s="15" t="s">
        <v>624</v>
      </c>
      <c r="E825" s="15" t="s">
        <v>625</v>
      </c>
      <c r="F825" s="15" t="s">
        <v>626</v>
      </c>
      <c r="G825" s="15" t="s">
        <v>627</v>
      </c>
      <c r="H825" s="15" t="s">
        <v>426</v>
      </c>
      <c r="I825" s="15" t="s">
        <v>575</v>
      </c>
      <c r="J825" s="148">
        <v>44650</v>
      </c>
      <c r="K825" s="149">
        <v>59.54</v>
      </c>
      <c r="L825" s="149">
        <v>59.54</v>
      </c>
      <c r="M825" s="149"/>
    </row>
    <row r="826" spans="1:13" ht="12.75" customHeight="1">
      <c r="A826" s="147">
        <f t="shared" si="38"/>
        <v>803</v>
      </c>
      <c r="B826" s="15" t="s">
        <v>1123</v>
      </c>
      <c r="C826" s="15" t="s">
        <v>1188</v>
      </c>
      <c r="D826" s="15" t="s">
        <v>624</v>
      </c>
      <c r="E826" s="15" t="s">
        <v>625</v>
      </c>
      <c r="F826" s="15" t="s">
        <v>626</v>
      </c>
      <c r="G826" s="15" t="s">
        <v>627</v>
      </c>
      <c r="H826" s="15" t="s">
        <v>426</v>
      </c>
      <c r="I826" s="15" t="s">
        <v>575</v>
      </c>
      <c r="J826" s="148">
        <v>44650</v>
      </c>
      <c r="K826" s="149">
        <v>59.54</v>
      </c>
      <c r="L826" s="149">
        <v>59.54</v>
      </c>
      <c r="M826" s="149"/>
    </row>
    <row r="827" spans="1:13" ht="12.75" customHeight="1">
      <c r="A827" s="147">
        <f t="shared" si="38"/>
        <v>804</v>
      </c>
      <c r="B827" s="15" t="s">
        <v>1123</v>
      </c>
      <c r="C827" s="15" t="s">
        <v>1189</v>
      </c>
      <c r="D827" s="15" t="s">
        <v>624</v>
      </c>
      <c r="E827" s="15" t="s">
        <v>625</v>
      </c>
      <c r="F827" s="15" t="s">
        <v>626</v>
      </c>
      <c r="G827" s="15" t="s">
        <v>627</v>
      </c>
      <c r="H827" s="15" t="s">
        <v>426</v>
      </c>
      <c r="I827" s="15" t="s">
        <v>575</v>
      </c>
      <c r="J827" s="148">
        <v>44650</v>
      </c>
      <c r="K827" s="149">
        <v>59.54</v>
      </c>
      <c r="L827" s="149">
        <v>59.54</v>
      </c>
      <c r="M827" s="149"/>
    </row>
    <row r="828" spans="1:13" ht="12.75" customHeight="1">
      <c r="A828" s="147">
        <f t="shared" si="38"/>
        <v>805</v>
      </c>
      <c r="B828" s="15" t="s">
        <v>1123</v>
      </c>
      <c r="C828" s="15" t="s">
        <v>1190</v>
      </c>
      <c r="D828" s="15" t="s">
        <v>624</v>
      </c>
      <c r="E828" s="15" t="s">
        <v>625</v>
      </c>
      <c r="F828" s="15" t="s">
        <v>626</v>
      </c>
      <c r="G828" s="15" t="s">
        <v>627</v>
      </c>
      <c r="H828" s="15" t="s">
        <v>426</v>
      </c>
      <c r="I828" s="15" t="s">
        <v>575</v>
      </c>
      <c r="J828" s="148">
        <v>44650</v>
      </c>
      <c r="K828" s="149">
        <v>59.54</v>
      </c>
      <c r="L828" s="149">
        <v>59.54</v>
      </c>
      <c r="M828" s="149"/>
    </row>
    <row r="829" spans="1:13" ht="12.75" customHeight="1">
      <c r="A829" s="147">
        <f t="shared" si="38"/>
        <v>806</v>
      </c>
      <c r="B829" s="15" t="s">
        <v>1123</v>
      </c>
      <c r="C829" s="15" t="s">
        <v>1191</v>
      </c>
      <c r="D829" s="15" t="s">
        <v>624</v>
      </c>
      <c r="E829" s="15" t="s">
        <v>625</v>
      </c>
      <c r="F829" s="15" t="s">
        <v>626</v>
      </c>
      <c r="G829" s="15" t="s">
        <v>627</v>
      </c>
      <c r="H829" s="15" t="s">
        <v>426</v>
      </c>
      <c r="I829" s="15" t="s">
        <v>575</v>
      </c>
      <c r="J829" s="148">
        <v>44650</v>
      </c>
      <c r="K829" s="149">
        <v>59.54</v>
      </c>
      <c r="L829" s="149">
        <v>59.54</v>
      </c>
      <c r="M829" s="149"/>
    </row>
    <row r="830" spans="1:13" ht="12.75" customHeight="1">
      <c r="A830" s="147">
        <f t="shared" si="38"/>
        <v>807</v>
      </c>
      <c r="B830" s="15" t="s">
        <v>1123</v>
      </c>
      <c r="C830" s="15" t="s">
        <v>1192</v>
      </c>
      <c r="D830" s="15" t="s">
        <v>624</v>
      </c>
      <c r="E830" s="15" t="s">
        <v>625</v>
      </c>
      <c r="F830" s="15" t="s">
        <v>626</v>
      </c>
      <c r="G830" s="15" t="s">
        <v>627</v>
      </c>
      <c r="H830" s="15" t="s">
        <v>426</v>
      </c>
      <c r="I830" s="15" t="s">
        <v>575</v>
      </c>
      <c r="J830" s="148">
        <v>44650</v>
      </c>
      <c r="K830" s="149">
        <v>59.54</v>
      </c>
      <c r="L830" s="149">
        <v>59.54</v>
      </c>
      <c r="M830" s="149"/>
    </row>
    <row r="831" spans="1:13" ht="12.75" customHeight="1">
      <c r="A831" s="147">
        <f t="shared" si="38"/>
        <v>808</v>
      </c>
      <c r="B831" s="15" t="s">
        <v>1123</v>
      </c>
      <c r="C831" s="15" t="s">
        <v>1193</v>
      </c>
      <c r="D831" s="15" t="s">
        <v>624</v>
      </c>
      <c r="E831" s="15" t="s">
        <v>625</v>
      </c>
      <c r="F831" s="15" t="s">
        <v>626</v>
      </c>
      <c r="G831" s="15" t="s">
        <v>627</v>
      </c>
      <c r="H831" s="15" t="s">
        <v>426</v>
      </c>
      <c r="I831" s="15" t="s">
        <v>575</v>
      </c>
      <c r="J831" s="148">
        <v>44650</v>
      </c>
      <c r="K831" s="149">
        <v>59.54</v>
      </c>
      <c r="L831" s="149">
        <v>59.54</v>
      </c>
      <c r="M831" s="149"/>
    </row>
    <row r="832" spans="1:13" ht="12.75" customHeight="1">
      <c r="A832" s="147">
        <f t="shared" si="38"/>
        <v>809</v>
      </c>
      <c r="B832" s="15" t="s">
        <v>1123</v>
      </c>
      <c r="C832" s="15" t="s">
        <v>1194</v>
      </c>
      <c r="D832" s="15" t="s">
        <v>624</v>
      </c>
      <c r="E832" s="15" t="s">
        <v>625</v>
      </c>
      <c r="F832" s="15" t="s">
        <v>626</v>
      </c>
      <c r="G832" s="15" t="s">
        <v>627</v>
      </c>
      <c r="H832" s="15" t="s">
        <v>426</v>
      </c>
      <c r="I832" s="15" t="s">
        <v>575</v>
      </c>
      <c r="J832" s="148">
        <v>44650</v>
      </c>
      <c r="K832" s="149">
        <v>59.54</v>
      </c>
      <c r="L832" s="149">
        <v>59.54</v>
      </c>
      <c r="M832" s="149"/>
    </row>
    <row r="833" spans="1:13" ht="12.75" customHeight="1">
      <c r="A833" s="147">
        <f t="shared" si="38"/>
        <v>810</v>
      </c>
      <c r="B833" s="15" t="s">
        <v>1123</v>
      </c>
      <c r="C833" s="15" t="s">
        <v>1195</v>
      </c>
      <c r="D833" s="15" t="s">
        <v>624</v>
      </c>
      <c r="E833" s="15" t="s">
        <v>625</v>
      </c>
      <c r="F833" s="15" t="s">
        <v>626</v>
      </c>
      <c r="G833" s="15" t="s">
        <v>627</v>
      </c>
      <c r="H833" s="15" t="s">
        <v>426</v>
      </c>
      <c r="I833" s="15" t="s">
        <v>575</v>
      </c>
      <c r="J833" s="148">
        <v>44650</v>
      </c>
      <c r="K833" s="149">
        <v>59.54</v>
      </c>
      <c r="L833" s="149">
        <v>59.54</v>
      </c>
      <c r="M833" s="149"/>
    </row>
    <row r="834" spans="1:13" ht="12.75" customHeight="1">
      <c r="A834" s="147">
        <f t="shared" si="38"/>
        <v>811</v>
      </c>
      <c r="B834" s="15" t="s">
        <v>1123</v>
      </c>
      <c r="C834" s="15" t="s">
        <v>1196</v>
      </c>
      <c r="D834" s="15" t="s">
        <v>624</v>
      </c>
      <c r="E834" s="15" t="s">
        <v>625</v>
      </c>
      <c r="F834" s="15" t="s">
        <v>626</v>
      </c>
      <c r="G834" s="15" t="s">
        <v>627</v>
      </c>
      <c r="H834" s="15" t="s">
        <v>426</v>
      </c>
      <c r="I834" s="15" t="s">
        <v>575</v>
      </c>
      <c r="J834" s="148">
        <v>44650</v>
      </c>
      <c r="K834" s="149">
        <v>59.54</v>
      </c>
      <c r="L834" s="149">
        <v>59.54</v>
      </c>
      <c r="M834" s="149"/>
    </row>
    <row r="835" spans="1:13" ht="12.75" customHeight="1">
      <c r="A835" s="147">
        <f t="shared" si="38"/>
        <v>812</v>
      </c>
      <c r="B835" s="15" t="s">
        <v>1123</v>
      </c>
      <c r="C835" s="15" t="s">
        <v>1197</v>
      </c>
      <c r="D835" s="15" t="s">
        <v>624</v>
      </c>
      <c r="E835" s="15" t="s">
        <v>625</v>
      </c>
      <c r="F835" s="15" t="s">
        <v>626</v>
      </c>
      <c r="G835" s="15" t="s">
        <v>627</v>
      </c>
      <c r="H835" s="15" t="s">
        <v>426</v>
      </c>
      <c r="I835" s="15" t="s">
        <v>575</v>
      </c>
      <c r="J835" s="148">
        <v>44650</v>
      </c>
      <c r="K835" s="149">
        <v>59.54</v>
      </c>
      <c r="L835" s="149">
        <v>59.54</v>
      </c>
      <c r="M835" s="149"/>
    </row>
    <row r="836" spans="1:13" ht="12.75" customHeight="1">
      <c r="A836" s="147">
        <f t="shared" si="38"/>
        <v>813</v>
      </c>
      <c r="B836" s="15" t="s">
        <v>1123</v>
      </c>
      <c r="C836" s="15" t="s">
        <v>1198</v>
      </c>
      <c r="D836" s="15" t="s">
        <v>624</v>
      </c>
      <c r="E836" s="15" t="s">
        <v>625</v>
      </c>
      <c r="F836" s="15" t="s">
        <v>626</v>
      </c>
      <c r="G836" s="15" t="s">
        <v>627</v>
      </c>
      <c r="H836" s="15" t="s">
        <v>426</v>
      </c>
      <c r="I836" s="15" t="s">
        <v>575</v>
      </c>
      <c r="J836" s="148">
        <v>44650</v>
      </c>
      <c r="K836" s="149">
        <v>59.54</v>
      </c>
      <c r="L836" s="149">
        <v>59.54</v>
      </c>
      <c r="M836" s="149"/>
    </row>
    <row r="837" spans="1:13" ht="12.75" customHeight="1">
      <c r="A837" s="147">
        <f t="shared" si="38"/>
        <v>814</v>
      </c>
      <c r="B837" s="15" t="s">
        <v>1123</v>
      </c>
      <c r="C837" s="15" t="s">
        <v>1199</v>
      </c>
      <c r="D837" s="15" t="s">
        <v>624</v>
      </c>
      <c r="E837" s="15" t="s">
        <v>625</v>
      </c>
      <c r="F837" s="15" t="s">
        <v>626</v>
      </c>
      <c r="G837" s="15" t="s">
        <v>627</v>
      </c>
      <c r="H837" s="15" t="s">
        <v>426</v>
      </c>
      <c r="I837" s="15" t="s">
        <v>575</v>
      </c>
      <c r="J837" s="148">
        <v>44650</v>
      </c>
      <c r="K837" s="149">
        <v>59.54</v>
      </c>
      <c r="L837" s="149">
        <v>59.54</v>
      </c>
      <c r="M837" s="149"/>
    </row>
    <row r="838" spans="1:13" ht="12.75" customHeight="1">
      <c r="A838" s="147">
        <f t="shared" si="38"/>
        <v>815</v>
      </c>
      <c r="B838" s="15" t="s">
        <v>1123</v>
      </c>
      <c r="C838" s="15" t="s">
        <v>1200</v>
      </c>
      <c r="D838" s="15" t="s">
        <v>624</v>
      </c>
      <c r="E838" s="15" t="s">
        <v>625</v>
      </c>
      <c r="F838" s="15" t="s">
        <v>626</v>
      </c>
      <c r="G838" s="15" t="s">
        <v>627</v>
      </c>
      <c r="H838" s="15" t="s">
        <v>426</v>
      </c>
      <c r="I838" s="15" t="s">
        <v>575</v>
      </c>
      <c r="J838" s="148">
        <v>44650</v>
      </c>
      <c r="K838" s="149">
        <v>59.54</v>
      </c>
      <c r="L838" s="149">
        <v>59.54</v>
      </c>
      <c r="M838" s="149"/>
    </row>
    <row r="839" spans="1:13" ht="12.75" customHeight="1">
      <c r="A839" s="147">
        <f t="shared" si="38"/>
        <v>816</v>
      </c>
      <c r="B839" s="15" t="s">
        <v>1123</v>
      </c>
      <c r="C839" s="15" t="s">
        <v>1201</v>
      </c>
      <c r="D839" s="15" t="s">
        <v>624</v>
      </c>
      <c r="E839" s="15" t="s">
        <v>625</v>
      </c>
      <c r="F839" s="15" t="s">
        <v>626</v>
      </c>
      <c r="G839" s="15" t="s">
        <v>627</v>
      </c>
      <c r="H839" s="15" t="s">
        <v>426</v>
      </c>
      <c r="I839" s="15" t="s">
        <v>575</v>
      </c>
      <c r="J839" s="148">
        <v>44650</v>
      </c>
      <c r="K839" s="149">
        <v>59.54</v>
      </c>
      <c r="L839" s="149">
        <v>59.54</v>
      </c>
      <c r="M839" s="149"/>
    </row>
    <row r="840" spans="1:13" ht="12.75" customHeight="1">
      <c r="A840" s="147">
        <f t="shared" si="38"/>
        <v>817</v>
      </c>
      <c r="B840" s="15" t="s">
        <v>1123</v>
      </c>
      <c r="C840" s="15" t="s">
        <v>1202</v>
      </c>
      <c r="D840" s="15" t="s">
        <v>624</v>
      </c>
      <c r="E840" s="15" t="s">
        <v>625</v>
      </c>
      <c r="F840" s="15" t="s">
        <v>626</v>
      </c>
      <c r="G840" s="15" t="s">
        <v>627</v>
      </c>
      <c r="H840" s="15" t="s">
        <v>426</v>
      </c>
      <c r="I840" s="15" t="s">
        <v>575</v>
      </c>
      <c r="J840" s="148">
        <v>44650</v>
      </c>
      <c r="K840" s="149">
        <v>59.54</v>
      </c>
      <c r="L840" s="149">
        <v>59.54</v>
      </c>
      <c r="M840" s="149"/>
    </row>
    <row r="841" spans="1:13" ht="12.75" customHeight="1">
      <c r="A841" s="147">
        <f t="shared" si="38"/>
        <v>818</v>
      </c>
      <c r="B841" s="15" t="s">
        <v>1123</v>
      </c>
      <c r="C841" s="15" t="s">
        <v>1203</v>
      </c>
      <c r="D841" s="15" t="s">
        <v>624</v>
      </c>
      <c r="E841" s="15" t="s">
        <v>625</v>
      </c>
      <c r="F841" s="15" t="s">
        <v>626</v>
      </c>
      <c r="G841" s="15" t="s">
        <v>627</v>
      </c>
      <c r="H841" s="15" t="s">
        <v>426</v>
      </c>
      <c r="I841" s="15" t="s">
        <v>575</v>
      </c>
      <c r="J841" s="148">
        <v>44650</v>
      </c>
      <c r="K841" s="149">
        <v>59.54</v>
      </c>
      <c r="L841" s="149">
        <v>59.54</v>
      </c>
      <c r="M841" s="149"/>
    </row>
    <row r="842" spans="1:13" ht="12.75" customHeight="1">
      <c r="A842" s="147">
        <f t="shared" si="38"/>
        <v>819</v>
      </c>
      <c r="B842" s="15" t="s">
        <v>1123</v>
      </c>
      <c r="C842" s="15" t="s">
        <v>1204</v>
      </c>
      <c r="D842" s="15" t="s">
        <v>624</v>
      </c>
      <c r="E842" s="15" t="s">
        <v>625</v>
      </c>
      <c r="F842" s="15" t="s">
        <v>626</v>
      </c>
      <c r="G842" s="15" t="s">
        <v>627</v>
      </c>
      <c r="H842" s="15" t="s">
        <v>426</v>
      </c>
      <c r="I842" s="15" t="s">
        <v>575</v>
      </c>
      <c r="J842" s="148">
        <v>44650</v>
      </c>
      <c r="K842" s="149">
        <v>59.54</v>
      </c>
      <c r="L842" s="149">
        <v>59.54</v>
      </c>
      <c r="M842" s="149"/>
    </row>
    <row r="843" spans="1:13" ht="12.75" customHeight="1">
      <c r="A843" s="147">
        <f t="shared" si="38"/>
        <v>820</v>
      </c>
      <c r="B843" s="15" t="s">
        <v>1123</v>
      </c>
      <c r="C843" s="15" t="s">
        <v>1205</v>
      </c>
      <c r="D843" s="15" t="s">
        <v>624</v>
      </c>
      <c r="E843" s="15" t="s">
        <v>625</v>
      </c>
      <c r="F843" s="15" t="s">
        <v>626</v>
      </c>
      <c r="G843" s="15" t="s">
        <v>627</v>
      </c>
      <c r="H843" s="15" t="s">
        <v>426</v>
      </c>
      <c r="I843" s="15" t="s">
        <v>575</v>
      </c>
      <c r="J843" s="148">
        <v>44650</v>
      </c>
      <c r="K843" s="149">
        <v>59.54</v>
      </c>
      <c r="L843" s="149">
        <v>59.54</v>
      </c>
      <c r="M843" s="149"/>
    </row>
    <row r="844" spans="1:13" ht="12.75" customHeight="1">
      <c r="A844" s="147">
        <f t="shared" si="38"/>
        <v>821</v>
      </c>
      <c r="B844" s="15" t="s">
        <v>1123</v>
      </c>
      <c r="C844" s="15" t="s">
        <v>1206</v>
      </c>
      <c r="D844" s="15" t="s">
        <v>624</v>
      </c>
      <c r="E844" s="15" t="s">
        <v>625</v>
      </c>
      <c r="F844" s="15" t="s">
        <v>626</v>
      </c>
      <c r="G844" s="15" t="s">
        <v>627</v>
      </c>
      <c r="H844" s="15" t="s">
        <v>426</v>
      </c>
      <c r="I844" s="15" t="s">
        <v>575</v>
      </c>
      <c r="J844" s="148">
        <v>44650</v>
      </c>
      <c r="K844" s="149">
        <v>59.54</v>
      </c>
      <c r="L844" s="149">
        <v>59.54</v>
      </c>
      <c r="M844" s="149"/>
    </row>
    <row r="845" spans="1:13" ht="12.75" customHeight="1">
      <c r="A845" s="147">
        <f t="shared" si="38"/>
        <v>822</v>
      </c>
      <c r="B845" s="15" t="s">
        <v>1123</v>
      </c>
      <c r="C845" s="15" t="s">
        <v>1207</v>
      </c>
      <c r="D845" s="15" t="s">
        <v>624</v>
      </c>
      <c r="E845" s="15" t="s">
        <v>625</v>
      </c>
      <c r="F845" s="15" t="s">
        <v>626</v>
      </c>
      <c r="G845" s="15" t="s">
        <v>627</v>
      </c>
      <c r="H845" s="15" t="s">
        <v>426</v>
      </c>
      <c r="I845" s="15" t="s">
        <v>575</v>
      </c>
      <c r="J845" s="148">
        <v>44650</v>
      </c>
      <c r="K845" s="149">
        <v>59.54</v>
      </c>
      <c r="L845" s="149">
        <v>59.54</v>
      </c>
      <c r="M845" s="149"/>
    </row>
    <row r="846" spans="1:13" ht="49.5" customHeight="1" thickBot="1">
      <c r="A846" s="337" t="s">
        <v>1208</v>
      </c>
      <c r="B846" s="338"/>
      <c r="C846" s="338"/>
      <c r="D846" s="338"/>
      <c r="E846" s="338"/>
      <c r="F846" s="338"/>
      <c r="G846" s="338"/>
      <c r="H846" s="338"/>
      <c r="I846" s="338"/>
      <c r="J846" s="339"/>
      <c r="K846" s="157">
        <f t="shared" ref="K846:L846" si="39">SUM(K272:K845)</f>
        <v>264317.94999999757</v>
      </c>
      <c r="L846" s="157">
        <f t="shared" si="39"/>
        <v>237403.55979999865</v>
      </c>
      <c r="M846" s="158"/>
    </row>
    <row r="847" spans="1:13" ht="69.75" customHeight="1" thickBot="1">
      <c r="A847" s="151">
        <v>823</v>
      </c>
      <c r="B847" s="152" t="s">
        <v>1209</v>
      </c>
      <c r="C847" s="194" t="s">
        <v>1737</v>
      </c>
      <c r="D847" s="152" t="s">
        <v>1210</v>
      </c>
      <c r="E847" s="152" t="s">
        <v>1211</v>
      </c>
      <c r="F847" s="152" t="s">
        <v>1212</v>
      </c>
      <c r="G847" s="153" t="s">
        <v>1213</v>
      </c>
      <c r="H847" s="153" t="s">
        <v>611</v>
      </c>
      <c r="I847" s="153" t="s">
        <v>1214</v>
      </c>
      <c r="J847" s="159">
        <v>44547</v>
      </c>
      <c r="K847" s="160">
        <v>83846</v>
      </c>
      <c r="L847" s="160">
        <v>46115.3</v>
      </c>
      <c r="M847" s="161" t="s">
        <v>248</v>
      </c>
    </row>
    <row r="848" spans="1:13" ht="69.75" customHeight="1" thickBot="1">
      <c r="A848" s="340" t="s">
        <v>1215</v>
      </c>
      <c r="B848" s="341"/>
      <c r="C848" s="341"/>
      <c r="D848" s="341"/>
      <c r="E848" s="341"/>
      <c r="F848" s="341"/>
      <c r="G848" s="341"/>
      <c r="H848" s="341"/>
      <c r="I848" s="341"/>
      <c r="J848" s="342"/>
      <c r="K848" s="162">
        <f t="shared" ref="K848:L848" si="40">SUM(K847)</f>
        <v>83846</v>
      </c>
      <c r="L848" s="162">
        <f t="shared" si="40"/>
        <v>46115.3</v>
      </c>
      <c r="M848" s="163"/>
    </row>
    <row r="849" spans="1:13" ht="69.75" customHeight="1">
      <c r="A849" s="147">
        <v>824</v>
      </c>
      <c r="B849" s="18" t="s">
        <v>1216</v>
      </c>
      <c r="C849" s="17" t="s">
        <v>1217</v>
      </c>
      <c r="D849" s="26" t="s">
        <v>1218</v>
      </c>
      <c r="E849" s="26">
        <v>5417</v>
      </c>
      <c r="F849" s="26" t="s">
        <v>1219</v>
      </c>
      <c r="G849" s="18" t="s">
        <v>119</v>
      </c>
      <c r="H849" s="18" t="s">
        <v>1220</v>
      </c>
      <c r="I849" s="18" t="s">
        <v>1221</v>
      </c>
      <c r="J849" s="67">
        <v>44841</v>
      </c>
      <c r="K849" s="70">
        <v>969</v>
      </c>
      <c r="L849" s="322">
        <v>663.76</v>
      </c>
      <c r="M849" s="136" t="s">
        <v>248</v>
      </c>
    </row>
    <row r="850" spans="1:13" ht="69.75" customHeight="1">
      <c r="A850" s="147">
        <f t="shared" ref="A850:A883" si="41">A849+1</f>
        <v>825</v>
      </c>
      <c r="B850" s="18" t="s">
        <v>1216</v>
      </c>
      <c r="C850" s="17" t="s">
        <v>1222</v>
      </c>
      <c r="D850" s="26" t="s">
        <v>1218</v>
      </c>
      <c r="E850" s="26">
        <v>5417</v>
      </c>
      <c r="F850" s="26" t="s">
        <v>1223</v>
      </c>
      <c r="G850" s="18" t="s">
        <v>119</v>
      </c>
      <c r="H850" s="18" t="s">
        <v>1224</v>
      </c>
      <c r="I850" s="18" t="s">
        <v>1221</v>
      </c>
      <c r="J850" s="67">
        <v>44841</v>
      </c>
      <c r="K850" s="70">
        <v>969</v>
      </c>
      <c r="L850" s="322">
        <v>663.76</v>
      </c>
      <c r="M850" s="136"/>
    </row>
    <row r="851" spans="1:13" ht="69.75" customHeight="1">
      <c r="A851" s="147">
        <f t="shared" si="41"/>
        <v>826</v>
      </c>
      <c r="B851" s="18" t="s">
        <v>1216</v>
      </c>
      <c r="C851" s="17" t="s">
        <v>1225</v>
      </c>
      <c r="D851" s="26" t="s">
        <v>1218</v>
      </c>
      <c r="E851" s="26">
        <v>5417</v>
      </c>
      <c r="F851" s="26" t="s">
        <v>1226</v>
      </c>
      <c r="G851" s="18" t="s">
        <v>119</v>
      </c>
      <c r="H851" s="18" t="s">
        <v>1227</v>
      </c>
      <c r="I851" s="18" t="s">
        <v>1221</v>
      </c>
      <c r="J851" s="67">
        <v>44841</v>
      </c>
      <c r="K851" s="70">
        <v>969</v>
      </c>
      <c r="L851" s="322">
        <v>663.76</v>
      </c>
      <c r="M851" s="136"/>
    </row>
    <row r="852" spans="1:13" ht="69.75" customHeight="1">
      <c r="A852" s="147">
        <f t="shared" si="41"/>
        <v>827</v>
      </c>
      <c r="B852" s="18" t="s">
        <v>1216</v>
      </c>
      <c r="C852" s="17" t="s">
        <v>1228</v>
      </c>
      <c r="D852" s="26" t="s">
        <v>1218</v>
      </c>
      <c r="E852" s="26">
        <v>5417</v>
      </c>
      <c r="F852" s="26" t="s">
        <v>1229</v>
      </c>
      <c r="G852" s="18" t="s">
        <v>119</v>
      </c>
      <c r="H852" s="18" t="s">
        <v>1230</v>
      </c>
      <c r="I852" s="18" t="s">
        <v>1221</v>
      </c>
      <c r="J852" s="67">
        <v>44841</v>
      </c>
      <c r="K852" s="70">
        <v>969</v>
      </c>
      <c r="L852" s="322">
        <v>663.76</v>
      </c>
      <c r="M852" s="136"/>
    </row>
    <row r="853" spans="1:13" ht="69.75" customHeight="1">
      <c r="A853" s="147">
        <f t="shared" si="41"/>
        <v>828</v>
      </c>
      <c r="B853" s="18" t="s">
        <v>1216</v>
      </c>
      <c r="C853" s="17" t="s">
        <v>1231</v>
      </c>
      <c r="D853" s="26" t="s">
        <v>1218</v>
      </c>
      <c r="E853" s="26">
        <v>5417</v>
      </c>
      <c r="F853" s="26" t="s">
        <v>1232</v>
      </c>
      <c r="G853" s="18" t="s">
        <v>119</v>
      </c>
      <c r="H853" s="18" t="s">
        <v>1233</v>
      </c>
      <c r="I853" s="18" t="s">
        <v>1221</v>
      </c>
      <c r="J853" s="67">
        <v>44841</v>
      </c>
      <c r="K853" s="70">
        <v>969</v>
      </c>
      <c r="L853" s="322">
        <v>663.76</v>
      </c>
      <c r="M853" s="136"/>
    </row>
    <row r="854" spans="1:13" ht="69.75" customHeight="1">
      <c r="A854" s="147">
        <f t="shared" si="41"/>
        <v>829</v>
      </c>
      <c r="B854" s="18" t="s">
        <v>1216</v>
      </c>
      <c r="C854" s="17" t="s">
        <v>1234</v>
      </c>
      <c r="D854" s="26" t="s">
        <v>1218</v>
      </c>
      <c r="E854" s="26">
        <v>5417</v>
      </c>
      <c r="F854" s="26" t="s">
        <v>1235</v>
      </c>
      <c r="G854" s="18" t="s">
        <v>119</v>
      </c>
      <c r="H854" s="18" t="s">
        <v>1236</v>
      </c>
      <c r="I854" s="18" t="s">
        <v>1221</v>
      </c>
      <c r="J854" s="67">
        <v>44841</v>
      </c>
      <c r="K854" s="70">
        <v>969</v>
      </c>
      <c r="L854" s="322">
        <v>663.76</v>
      </c>
      <c r="M854" s="136"/>
    </row>
    <row r="855" spans="1:13" ht="69.75" customHeight="1">
      <c r="A855" s="147">
        <f t="shared" si="41"/>
        <v>830</v>
      </c>
      <c r="B855" s="18" t="s">
        <v>1216</v>
      </c>
      <c r="C855" s="17" t="s">
        <v>1237</v>
      </c>
      <c r="D855" s="26" t="s">
        <v>1218</v>
      </c>
      <c r="E855" s="26">
        <v>5417</v>
      </c>
      <c r="F855" s="26" t="s">
        <v>1238</v>
      </c>
      <c r="G855" s="18" t="s">
        <v>119</v>
      </c>
      <c r="H855" s="18" t="s">
        <v>1239</v>
      </c>
      <c r="I855" s="18" t="s">
        <v>1221</v>
      </c>
      <c r="J855" s="67">
        <v>44841</v>
      </c>
      <c r="K855" s="70">
        <v>969</v>
      </c>
      <c r="L855" s="322">
        <v>663.76</v>
      </c>
      <c r="M855" s="136"/>
    </row>
    <row r="856" spans="1:13" ht="69.75" customHeight="1">
      <c r="A856" s="147">
        <f t="shared" si="41"/>
        <v>831</v>
      </c>
      <c r="B856" s="18" t="s">
        <v>1216</v>
      </c>
      <c r="C856" s="17" t="s">
        <v>1240</v>
      </c>
      <c r="D856" s="26" t="s">
        <v>1218</v>
      </c>
      <c r="E856" s="26">
        <v>5417</v>
      </c>
      <c r="F856" s="26" t="s">
        <v>1241</v>
      </c>
      <c r="G856" s="18" t="s">
        <v>119</v>
      </c>
      <c r="H856" s="18" t="s">
        <v>1242</v>
      </c>
      <c r="I856" s="18" t="s">
        <v>1221</v>
      </c>
      <c r="J856" s="67">
        <v>44841</v>
      </c>
      <c r="K856" s="70">
        <v>969</v>
      </c>
      <c r="L856" s="322">
        <v>663.76</v>
      </c>
      <c r="M856" s="136"/>
    </row>
    <row r="857" spans="1:13" ht="69.75" customHeight="1">
      <c r="A857" s="147">
        <f t="shared" si="41"/>
        <v>832</v>
      </c>
      <c r="B857" s="18" t="s">
        <v>1216</v>
      </c>
      <c r="C857" s="17" t="s">
        <v>1243</v>
      </c>
      <c r="D857" s="26" t="s">
        <v>1218</v>
      </c>
      <c r="E857" s="26">
        <v>5417</v>
      </c>
      <c r="F857" s="26" t="s">
        <v>1244</v>
      </c>
      <c r="G857" s="18" t="s">
        <v>119</v>
      </c>
      <c r="H857" s="18" t="s">
        <v>1245</v>
      </c>
      <c r="I857" s="18" t="s">
        <v>1221</v>
      </c>
      <c r="J857" s="67">
        <v>44841</v>
      </c>
      <c r="K857" s="70">
        <v>969</v>
      </c>
      <c r="L857" s="322">
        <v>663.76</v>
      </c>
      <c r="M857" s="136"/>
    </row>
    <row r="858" spans="1:13" ht="69.75" customHeight="1">
      <c r="A858" s="147">
        <f t="shared" si="41"/>
        <v>833</v>
      </c>
      <c r="B858" s="18" t="s">
        <v>1216</v>
      </c>
      <c r="C858" s="17" t="s">
        <v>1246</v>
      </c>
      <c r="D858" s="26" t="s">
        <v>1218</v>
      </c>
      <c r="E858" s="26">
        <v>5417</v>
      </c>
      <c r="F858" s="26" t="s">
        <v>1247</v>
      </c>
      <c r="G858" s="18" t="s">
        <v>119</v>
      </c>
      <c r="H858" s="18" t="s">
        <v>1248</v>
      </c>
      <c r="I858" s="18" t="s">
        <v>1221</v>
      </c>
      <c r="J858" s="67">
        <v>44841</v>
      </c>
      <c r="K858" s="70">
        <v>969</v>
      </c>
      <c r="L858" s="322">
        <v>663.76</v>
      </c>
      <c r="M858" s="136"/>
    </row>
    <row r="859" spans="1:13" ht="69.75" customHeight="1">
      <c r="A859" s="147">
        <f t="shared" si="41"/>
        <v>834</v>
      </c>
      <c r="B859" s="18" t="s">
        <v>1216</v>
      </c>
      <c r="C859" s="17" t="s">
        <v>1249</v>
      </c>
      <c r="D859" s="26" t="s">
        <v>1218</v>
      </c>
      <c r="E859" s="26">
        <v>5417</v>
      </c>
      <c r="F859" s="26" t="s">
        <v>1250</v>
      </c>
      <c r="G859" s="18" t="s">
        <v>119</v>
      </c>
      <c r="H859" s="18" t="s">
        <v>1251</v>
      </c>
      <c r="I859" s="18" t="s">
        <v>1221</v>
      </c>
      <c r="J859" s="67">
        <v>44841</v>
      </c>
      <c r="K859" s="70">
        <v>969</v>
      </c>
      <c r="L859" s="322">
        <v>663.76</v>
      </c>
      <c r="M859" s="136"/>
    </row>
    <row r="860" spans="1:13" ht="69.75" customHeight="1">
      <c r="A860" s="147">
        <f t="shared" si="41"/>
        <v>835</v>
      </c>
      <c r="B860" s="18" t="s">
        <v>1216</v>
      </c>
      <c r="C860" s="17" t="s">
        <v>1252</v>
      </c>
      <c r="D860" s="26" t="s">
        <v>1218</v>
      </c>
      <c r="E860" s="26">
        <v>5417</v>
      </c>
      <c r="F860" s="26" t="s">
        <v>1253</v>
      </c>
      <c r="G860" s="18" t="s">
        <v>119</v>
      </c>
      <c r="H860" s="18" t="s">
        <v>1254</v>
      </c>
      <c r="I860" s="18" t="s">
        <v>1221</v>
      </c>
      <c r="J860" s="67">
        <v>44841</v>
      </c>
      <c r="K860" s="70">
        <v>969</v>
      </c>
      <c r="L860" s="322">
        <v>663.76</v>
      </c>
      <c r="M860" s="136"/>
    </row>
    <row r="861" spans="1:13" ht="69.75" customHeight="1">
      <c r="A861" s="147">
        <f t="shared" si="41"/>
        <v>836</v>
      </c>
      <c r="B861" s="18" t="s">
        <v>1216</v>
      </c>
      <c r="C861" s="17" t="s">
        <v>1255</v>
      </c>
      <c r="D861" s="26" t="s">
        <v>1218</v>
      </c>
      <c r="E861" s="26">
        <v>5417</v>
      </c>
      <c r="F861" s="26" t="s">
        <v>1256</v>
      </c>
      <c r="G861" s="18" t="s">
        <v>119</v>
      </c>
      <c r="H861" s="18" t="s">
        <v>1257</v>
      </c>
      <c r="I861" s="18" t="s">
        <v>1221</v>
      </c>
      <c r="J861" s="67">
        <v>44841</v>
      </c>
      <c r="K861" s="70">
        <v>969</v>
      </c>
      <c r="L861" s="322">
        <v>663.76</v>
      </c>
      <c r="M861" s="136"/>
    </row>
    <row r="862" spans="1:13" ht="69.75" customHeight="1">
      <c r="A862" s="147">
        <f t="shared" si="41"/>
        <v>837</v>
      </c>
      <c r="B862" s="18" t="s">
        <v>1216</v>
      </c>
      <c r="C862" s="17" t="s">
        <v>1258</v>
      </c>
      <c r="D862" s="26" t="s">
        <v>1218</v>
      </c>
      <c r="E862" s="26">
        <v>5417</v>
      </c>
      <c r="F862" s="26" t="s">
        <v>1259</v>
      </c>
      <c r="G862" s="18" t="s">
        <v>119</v>
      </c>
      <c r="H862" s="18" t="s">
        <v>1260</v>
      </c>
      <c r="I862" s="18" t="s">
        <v>1221</v>
      </c>
      <c r="J862" s="67">
        <v>44841</v>
      </c>
      <c r="K862" s="70">
        <v>969</v>
      </c>
      <c r="L862" s="322">
        <v>663.76</v>
      </c>
      <c r="M862" s="136"/>
    </row>
    <row r="863" spans="1:13" ht="69.75" customHeight="1">
      <c r="A863" s="147">
        <f t="shared" si="41"/>
        <v>838</v>
      </c>
      <c r="B863" s="18" t="s">
        <v>1216</v>
      </c>
      <c r="C863" s="17" t="s">
        <v>1261</v>
      </c>
      <c r="D863" s="26" t="s">
        <v>1218</v>
      </c>
      <c r="E863" s="26">
        <v>5417</v>
      </c>
      <c r="F863" s="26" t="s">
        <v>1262</v>
      </c>
      <c r="G863" s="18" t="s">
        <v>119</v>
      </c>
      <c r="H863" s="18" t="s">
        <v>1263</v>
      </c>
      <c r="I863" s="18" t="s">
        <v>1221</v>
      </c>
      <c r="J863" s="67">
        <v>44841</v>
      </c>
      <c r="K863" s="70">
        <v>969</v>
      </c>
      <c r="L863" s="322">
        <v>663.76</v>
      </c>
      <c r="M863" s="136"/>
    </row>
    <row r="864" spans="1:13" ht="69.75" customHeight="1">
      <c r="A864" s="147">
        <f t="shared" si="41"/>
        <v>839</v>
      </c>
      <c r="B864" s="18" t="s">
        <v>1216</v>
      </c>
      <c r="C864" s="17" t="s">
        <v>1264</v>
      </c>
      <c r="D864" s="26" t="s">
        <v>1218</v>
      </c>
      <c r="E864" s="26">
        <v>5417</v>
      </c>
      <c r="F864" s="26" t="s">
        <v>1265</v>
      </c>
      <c r="G864" s="18" t="s">
        <v>119</v>
      </c>
      <c r="H864" s="18" t="s">
        <v>1266</v>
      </c>
      <c r="I864" s="18" t="s">
        <v>1221</v>
      </c>
      <c r="J864" s="67">
        <v>44841</v>
      </c>
      <c r="K864" s="70">
        <v>969</v>
      </c>
      <c r="L864" s="322">
        <v>663.76</v>
      </c>
      <c r="M864" s="136"/>
    </row>
    <row r="865" spans="1:13" ht="69.75" customHeight="1">
      <c r="A865" s="147">
        <f t="shared" si="41"/>
        <v>840</v>
      </c>
      <c r="B865" s="18" t="s">
        <v>1216</v>
      </c>
      <c r="C865" s="17" t="s">
        <v>1267</v>
      </c>
      <c r="D865" s="26" t="s">
        <v>1218</v>
      </c>
      <c r="E865" s="26">
        <v>5417</v>
      </c>
      <c r="F865" s="26" t="s">
        <v>1268</v>
      </c>
      <c r="G865" s="18" t="s">
        <v>119</v>
      </c>
      <c r="H865" s="18" t="s">
        <v>1269</v>
      </c>
      <c r="I865" s="18" t="s">
        <v>1221</v>
      </c>
      <c r="J865" s="67">
        <v>44841</v>
      </c>
      <c r="K865" s="70">
        <v>969</v>
      </c>
      <c r="L865" s="322">
        <v>663.76</v>
      </c>
      <c r="M865" s="136"/>
    </row>
    <row r="866" spans="1:13" ht="69.75" customHeight="1">
      <c r="A866" s="147">
        <f t="shared" si="41"/>
        <v>841</v>
      </c>
      <c r="B866" s="18" t="s">
        <v>1216</v>
      </c>
      <c r="C866" s="17" t="s">
        <v>1270</v>
      </c>
      <c r="D866" s="26" t="s">
        <v>1218</v>
      </c>
      <c r="E866" s="26">
        <v>5417</v>
      </c>
      <c r="F866" s="26" t="s">
        <v>1271</v>
      </c>
      <c r="G866" s="18" t="s">
        <v>119</v>
      </c>
      <c r="H866" s="18" t="s">
        <v>1272</v>
      </c>
      <c r="I866" s="18" t="s">
        <v>1221</v>
      </c>
      <c r="J866" s="67">
        <v>44841</v>
      </c>
      <c r="K866" s="70">
        <v>969</v>
      </c>
      <c r="L866" s="322">
        <v>663.76</v>
      </c>
      <c r="M866" s="136"/>
    </row>
    <row r="867" spans="1:13" ht="69.75" customHeight="1">
      <c r="A867" s="147">
        <f t="shared" si="41"/>
        <v>842</v>
      </c>
      <c r="B867" s="18" t="s">
        <v>1216</v>
      </c>
      <c r="C867" s="17" t="s">
        <v>1273</v>
      </c>
      <c r="D867" s="26" t="s">
        <v>1218</v>
      </c>
      <c r="E867" s="26">
        <v>5417</v>
      </c>
      <c r="F867" s="26" t="s">
        <v>1274</v>
      </c>
      <c r="G867" s="18" t="s">
        <v>119</v>
      </c>
      <c r="H867" s="18" t="s">
        <v>1275</v>
      </c>
      <c r="I867" s="18" t="s">
        <v>1221</v>
      </c>
      <c r="J867" s="67">
        <v>44841</v>
      </c>
      <c r="K867" s="70">
        <v>969</v>
      </c>
      <c r="L867" s="322">
        <v>663.76</v>
      </c>
      <c r="M867" s="136"/>
    </row>
    <row r="868" spans="1:13" ht="69.75" customHeight="1">
      <c r="A868" s="147">
        <f t="shared" si="41"/>
        <v>843</v>
      </c>
      <c r="B868" s="18" t="s">
        <v>1216</v>
      </c>
      <c r="C868" s="17" t="s">
        <v>1276</v>
      </c>
      <c r="D868" s="26" t="s">
        <v>1218</v>
      </c>
      <c r="E868" s="26">
        <v>5417</v>
      </c>
      <c r="F868" s="26" t="s">
        <v>1277</v>
      </c>
      <c r="G868" s="18" t="s">
        <v>119</v>
      </c>
      <c r="H868" s="18" t="s">
        <v>1278</v>
      </c>
      <c r="I868" s="18" t="s">
        <v>1221</v>
      </c>
      <c r="J868" s="67">
        <v>44841</v>
      </c>
      <c r="K868" s="70">
        <v>969</v>
      </c>
      <c r="L868" s="322">
        <v>663.76</v>
      </c>
      <c r="M868" s="136"/>
    </row>
    <row r="869" spans="1:13" ht="69.75" customHeight="1">
      <c r="A869" s="147">
        <f t="shared" si="41"/>
        <v>844</v>
      </c>
      <c r="B869" s="18" t="s">
        <v>1216</v>
      </c>
      <c r="C869" s="17" t="s">
        <v>1279</v>
      </c>
      <c r="D869" s="26" t="s">
        <v>1218</v>
      </c>
      <c r="E869" s="26">
        <v>5417</v>
      </c>
      <c r="F869" s="26" t="s">
        <v>1280</v>
      </c>
      <c r="G869" s="18" t="s">
        <v>119</v>
      </c>
      <c r="H869" s="18" t="s">
        <v>1281</v>
      </c>
      <c r="I869" s="18" t="s">
        <v>1221</v>
      </c>
      <c r="J869" s="67">
        <v>44841</v>
      </c>
      <c r="K869" s="70">
        <v>969</v>
      </c>
      <c r="L869" s="322">
        <v>663.76</v>
      </c>
      <c r="M869" s="136"/>
    </row>
    <row r="870" spans="1:13" ht="69.75" customHeight="1">
      <c r="A870" s="147">
        <f t="shared" si="41"/>
        <v>845</v>
      </c>
      <c r="B870" s="18" t="s">
        <v>1216</v>
      </c>
      <c r="C870" s="17" t="s">
        <v>1282</v>
      </c>
      <c r="D870" s="26" t="s">
        <v>1218</v>
      </c>
      <c r="E870" s="26">
        <v>5417</v>
      </c>
      <c r="F870" s="26" t="s">
        <v>1283</v>
      </c>
      <c r="G870" s="18" t="s">
        <v>119</v>
      </c>
      <c r="H870" s="18" t="s">
        <v>1284</v>
      </c>
      <c r="I870" s="18" t="s">
        <v>1221</v>
      </c>
      <c r="J870" s="67">
        <v>44841</v>
      </c>
      <c r="K870" s="70">
        <v>969</v>
      </c>
      <c r="L870" s="322">
        <v>663.76</v>
      </c>
      <c r="M870" s="136"/>
    </row>
    <row r="871" spans="1:13" ht="69.75" customHeight="1">
      <c r="A871" s="147">
        <f t="shared" si="41"/>
        <v>846</v>
      </c>
      <c r="B871" s="18" t="s">
        <v>1216</v>
      </c>
      <c r="C871" s="17" t="s">
        <v>1285</v>
      </c>
      <c r="D871" s="26" t="s">
        <v>1218</v>
      </c>
      <c r="E871" s="26">
        <v>5417</v>
      </c>
      <c r="F871" s="26" t="s">
        <v>1286</v>
      </c>
      <c r="G871" s="18" t="s">
        <v>119</v>
      </c>
      <c r="H871" s="18" t="s">
        <v>1287</v>
      </c>
      <c r="I871" s="18" t="s">
        <v>1221</v>
      </c>
      <c r="J871" s="67">
        <v>44841</v>
      </c>
      <c r="K871" s="70">
        <v>969</v>
      </c>
      <c r="L871" s="322">
        <v>663.76</v>
      </c>
      <c r="M871" s="136"/>
    </row>
    <row r="872" spans="1:13" ht="69.75" customHeight="1">
      <c r="A872" s="147">
        <f t="shared" si="41"/>
        <v>847</v>
      </c>
      <c r="B872" s="18" t="s">
        <v>1216</v>
      </c>
      <c r="C872" s="17" t="s">
        <v>1288</v>
      </c>
      <c r="D872" s="26" t="s">
        <v>1218</v>
      </c>
      <c r="E872" s="26">
        <v>5417</v>
      </c>
      <c r="F872" s="26" t="s">
        <v>1289</v>
      </c>
      <c r="G872" s="18" t="s">
        <v>119</v>
      </c>
      <c r="H872" s="18" t="s">
        <v>1290</v>
      </c>
      <c r="I872" s="18" t="s">
        <v>1221</v>
      </c>
      <c r="J872" s="67">
        <v>44841</v>
      </c>
      <c r="K872" s="70">
        <v>969</v>
      </c>
      <c r="L872" s="322">
        <v>663.76</v>
      </c>
      <c r="M872" s="136"/>
    </row>
    <row r="873" spans="1:13" ht="69.75" customHeight="1">
      <c r="A873" s="147">
        <f t="shared" si="41"/>
        <v>848</v>
      </c>
      <c r="B873" s="18" t="s">
        <v>1216</v>
      </c>
      <c r="C873" s="17" t="s">
        <v>1291</v>
      </c>
      <c r="D873" s="26" t="s">
        <v>1218</v>
      </c>
      <c r="E873" s="26">
        <v>5417</v>
      </c>
      <c r="F873" s="26" t="s">
        <v>1292</v>
      </c>
      <c r="G873" s="18" t="s">
        <v>119</v>
      </c>
      <c r="H873" s="18" t="s">
        <v>1293</v>
      </c>
      <c r="I873" s="18" t="s">
        <v>1221</v>
      </c>
      <c r="J873" s="67">
        <v>44841</v>
      </c>
      <c r="K873" s="70">
        <v>969</v>
      </c>
      <c r="L873" s="322">
        <v>663.76</v>
      </c>
      <c r="M873" s="136"/>
    </row>
    <row r="874" spans="1:13" ht="69.75" customHeight="1">
      <c r="A874" s="147">
        <f t="shared" si="41"/>
        <v>849</v>
      </c>
      <c r="B874" s="18" t="s">
        <v>1216</v>
      </c>
      <c r="C874" s="17" t="s">
        <v>1294</v>
      </c>
      <c r="D874" s="26" t="s">
        <v>1218</v>
      </c>
      <c r="E874" s="26">
        <v>5417</v>
      </c>
      <c r="F874" s="26" t="s">
        <v>1295</v>
      </c>
      <c r="G874" s="18" t="s">
        <v>119</v>
      </c>
      <c r="H874" s="18" t="s">
        <v>1296</v>
      </c>
      <c r="I874" s="18" t="s">
        <v>1221</v>
      </c>
      <c r="J874" s="67">
        <v>44841</v>
      </c>
      <c r="K874" s="70">
        <v>969</v>
      </c>
      <c r="L874" s="322">
        <v>663.76</v>
      </c>
      <c r="M874" s="136"/>
    </row>
    <row r="875" spans="1:13" ht="69.75" customHeight="1">
      <c r="A875" s="147">
        <f t="shared" si="41"/>
        <v>850</v>
      </c>
      <c r="B875" s="18" t="s">
        <v>1216</v>
      </c>
      <c r="C875" s="17" t="s">
        <v>1297</v>
      </c>
      <c r="D875" s="26" t="s">
        <v>1218</v>
      </c>
      <c r="E875" s="26">
        <v>5417</v>
      </c>
      <c r="F875" s="26" t="s">
        <v>1298</v>
      </c>
      <c r="G875" s="18" t="s">
        <v>119</v>
      </c>
      <c r="H875" s="18" t="s">
        <v>1299</v>
      </c>
      <c r="I875" s="18" t="s">
        <v>1221</v>
      </c>
      <c r="J875" s="67">
        <v>44841</v>
      </c>
      <c r="K875" s="70">
        <v>969</v>
      </c>
      <c r="L875" s="322">
        <v>663.76</v>
      </c>
      <c r="M875" s="136"/>
    </row>
    <row r="876" spans="1:13" ht="69.75" customHeight="1">
      <c r="A876" s="147">
        <f t="shared" si="41"/>
        <v>851</v>
      </c>
      <c r="B876" s="18" t="s">
        <v>1216</v>
      </c>
      <c r="C876" s="17" t="s">
        <v>1300</v>
      </c>
      <c r="D876" s="26" t="s">
        <v>1218</v>
      </c>
      <c r="E876" s="26">
        <v>5417</v>
      </c>
      <c r="F876" s="26" t="s">
        <v>1301</v>
      </c>
      <c r="G876" s="18" t="s">
        <v>119</v>
      </c>
      <c r="H876" s="18" t="s">
        <v>1302</v>
      </c>
      <c r="I876" s="18" t="s">
        <v>1221</v>
      </c>
      <c r="J876" s="67">
        <v>44841</v>
      </c>
      <c r="K876" s="70">
        <v>969</v>
      </c>
      <c r="L876" s="322">
        <v>663.76</v>
      </c>
      <c r="M876" s="136"/>
    </row>
    <row r="877" spans="1:13" ht="69.75" customHeight="1">
      <c r="A877" s="147">
        <f t="shared" si="41"/>
        <v>852</v>
      </c>
      <c r="B877" s="18" t="s">
        <v>1216</v>
      </c>
      <c r="C877" s="17" t="s">
        <v>1303</v>
      </c>
      <c r="D877" s="26" t="s">
        <v>1218</v>
      </c>
      <c r="E877" s="26">
        <v>5417</v>
      </c>
      <c r="F877" s="26" t="s">
        <v>1304</v>
      </c>
      <c r="G877" s="18" t="s">
        <v>119</v>
      </c>
      <c r="H877" s="18" t="s">
        <v>1305</v>
      </c>
      <c r="I877" s="18" t="s">
        <v>1221</v>
      </c>
      <c r="J877" s="67">
        <v>44841</v>
      </c>
      <c r="K877" s="70">
        <v>969</v>
      </c>
      <c r="L877" s="322">
        <v>663.76</v>
      </c>
      <c r="M877" s="136"/>
    </row>
    <row r="878" spans="1:13" ht="69.75" customHeight="1">
      <c r="A878" s="147">
        <f t="shared" si="41"/>
        <v>853</v>
      </c>
      <c r="B878" s="18" t="s">
        <v>1216</v>
      </c>
      <c r="C878" s="17" t="s">
        <v>1306</v>
      </c>
      <c r="D878" s="26" t="s">
        <v>1218</v>
      </c>
      <c r="E878" s="26">
        <v>5417</v>
      </c>
      <c r="F878" s="26" t="s">
        <v>1307</v>
      </c>
      <c r="G878" s="18" t="s">
        <v>119</v>
      </c>
      <c r="H878" s="18" t="s">
        <v>1308</v>
      </c>
      <c r="I878" s="18" t="s">
        <v>1221</v>
      </c>
      <c r="J878" s="67">
        <v>44841</v>
      </c>
      <c r="K878" s="70">
        <v>969</v>
      </c>
      <c r="L878" s="322">
        <v>663.76</v>
      </c>
      <c r="M878" s="136"/>
    </row>
    <row r="879" spans="1:13" ht="69.75" customHeight="1">
      <c r="A879" s="147">
        <f t="shared" si="41"/>
        <v>854</v>
      </c>
      <c r="B879" s="18" t="s">
        <v>1216</v>
      </c>
      <c r="C879" s="17" t="s">
        <v>1309</v>
      </c>
      <c r="D879" s="26" t="s">
        <v>1218</v>
      </c>
      <c r="E879" s="26">
        <v>5417</v>
      </c>
      <c r="F879" s="26" t="s">
        <v>1310</v>
      </c>
      <c r="G879" s="18" t="s">
        <v>119</v>
      </c>
      <c r="H879" s="18" t="s">
        <v>1311</v>
      </c>
      <c r="I879" s="18" t="s">
        <v>1221</v>
      </c>
      <c r="J879" s="67">
        <v>44841</v>
      </c>
      <c r="K879" s="70">
        <v>969</v>
      </c>
      <c r="L879" s="322">
        <v>663.76</v>
      </c>
      <c r="M879" s="136"/>
    </row>
    <row r="880" spans="1:13" ht="69.75" customHeight="1">
      <c r="A880" s="147">
        <f t="shared" si="41"/>
        <v>855</v>
      </c>
      <c r="B880" s="18" t="s">
        <v>1216</v>
      </c>
      <c r="C880" s="17" t="s">
        <v>1312</v>
      </c>
      <c r="D880" s="26" t="s">
        <v>1218</v>
      </c>
      <c r="E880" s="26">
        <v>5417</v>
      </c>
      <c r="F880" s="26" t="s">
        <v>1313</v>
      </c>
      <c r="G880" s="18" t="s">
        <v>119</v>
      </c>
      <c r="H880" s="18" t="s">
        <v>1314</v>
      </c>
      <c r="I880" s="18" t="s">
        <v>1221</v>
      </c>
      <c r="J880" s="67">
        <v>44841</v>
      </c>
      <c r="K880" s="70">
        <v>969</v>
      </c>
      <c r="L880" s="322">
        <v>663.76</v>
      </c>
      <c r="M880" s="136"/>
    </row>
    <row r="881" spans="1:13" ht="69.75" customHeight="1">
      <c r="A881" s="147">
        <f t="shared" si="41"/>
        <v>856</v>
      </c>
      <c r="B881" s="18" t="s">
        <v>1216</v>
      </c>
      <c r="C881" s="17" t="s">
        <v>1315</v>
      </c>
      <c r="D881" s="26" t="s">
        <v>1218</v>
      </c>
      <c r="E881" s="26">
        <v>5417</v>
      </c>
      <c r="F881" s="26" t="s">
        <v>1316</v>
      </c>
      <c r="G881" s="18" t="s">
        <v>119</v>
      </c>
      <c r="H881" s="18" t="s">
        <v>1317</v>
      </c>
      <c r="I881" s="18" t="s">
        <v>1221</v>
      </c>
      <c r="J881" s="67">
        <v>44841</v>
      </c>
      <c r="K881" s="70">
        <v>969</v>
      </c>
      <c r="L881" s="322">
        <v>663.76</v>
      </c>
      <c r="M881" s="136"/>
    </row>
    <row r="882" spans="1:13" ht="69.75" customHeight="1">
      <c r="A882" s="147">
        <f t="shared" si="41"/>
        <v>857</v>
      </c>
      <c r="B882" s="18" t="s">
        <v>1216</v>
      </c>
      <c r="C882" s="17" t="s">
        <v>1318</v>
      </c>
      <c r="D882" s="26" t="s">
        <v>1218</v>
      </c>
      <c r="E882" s="26">
        <v>5417</v>
      </c>
      <c r="F882" s="26" t="s">
        <v>1319</v>
      </c>
      <c r="G882" s="18" t="s">
        <v>119</v>
      </c>
      <c r="H882" s="18" t="s">
        <v>1320</v>
      </c>
      <c r="I882" s="18" t="s">
        <v>1221</v>
      </c>
      <c r="J882" s="67">
        <v>44841</v>
      </c>
      <c r="K882" s="70">
        <v>969</v>
      </c>
      <c r="L882" s="322">
        <v>663.76</v>
      </c>
      <c r="M882" s="136" t="s">
        <v>248</v>
      </c>
    </row>
    <row r="883" spans="1:13" ht="69.75" customHeight="1">
      <c r="A883" s="147">
        <f t="shared" si="41"/>
        <v>858</v>
      </c>
      <c r="B883" s="18" t="s">
        <v>1216</v>
      </c>
      <c r="C883" s="17" t="s">
        <v>1321</v>
      </c>
      <c r="D883" s="26" t="s">
        <v>1218</v>
      </c>
      <c r="E883" s="26">
        <v>5417</v>
      </c>
      <c r="F883" s="26" t="s">
        <v>1322</v>
      </c>
      <c r="G883" s="18" t="s">
        <v>119</v>
      </c>
      <c r="H883" s="18" t="s">
        <v>1323</v>
      </c>
      <c r="I883" s="18" t="s">
        <v>1221</v>
      </c>
      <c r="J883" s="67">
        <v>44841</v>
      </c>
      <c r="K883" s="70">
        <v>969</v>
      </c>
      <c r="L883" s="322">
        <v>663.76</v>
      </c>
      <c r="M883" s="136" t="s">
        <v>248</v>
      </c>
    </row>
    <row r="884" spans="1:13" ht="49.5" customHeight="1">
      <c r="A884" s="343" t="s">
        <v>1324</v>
      </c>
      <c r="B884" s="326"/>
      <c r="C884" s="326"/>
      <c r="D884" s="326"/>
      <c r="E884" s="326"/>
      <c r="F884" s="326"/>
      <c r="G884" s="326"/>
      <c r="H884" s="326"/>
      <c r="I884" s="326"/>
      <c r="J884" s="331"/>
      <c r="K884" s="164">
        <f t="shared" ref="K884:L884" si="42">SUM(K849:K883)</f>
        <v>33915</v>
      </c>
      <c r="L884" s="164">
        <f t="shared" si="42"/>
        <v>23231.599999999988</v>
      </c>
      <c r="M884" s="165"/>
    </row>
    <row r="885" spans="1:13" ht="69.75" customHeight="1">
      <c r="A885" s="154">
        <v>859</v>
      </c>
      <c r="B885" s="35" t="s">
        <v>1325</v>
      </c>
      <c r="C885" s="36" t="s">
        <v>1326</v>
      </c>
      <c r="D885" s="36" t="s">
        <v>1327</v>
      </c>
      <c r="E885" s="36" t="s">
        <v>533</v>
      </c>
      <c r="F885" s="36" t="s">
        <v>1328</v>
      </c>
      <c r="G885" s="35" t="s">
        <v>119</v>
      </c>
      <c r="H885" s="35" t="s">
        <v>1329</v>
      </c>
      <c r="I885" s="35" t="s">
        <v>1330</v>
      </c>
      <c r="J885" s="59">
        <v>44847</v>
      </c>
      <c r="K885" s="76">
        <v>6915.82</v>
      </c>
      <c r="L885" s="76">
        <v>4045.75</v>
      </c>
      <c r="M885" s="135" t="s">
        <v>248</v>
      </c>
    </row>
    <row r="886" spans="1:13" ht="69.75" customHeight="1">
      <c r="A886" s="154">
        <f t="shared" ref="A886:A888" si="43">A885+1</f>
        <v>860</v>
      </c>
      <c r="B886" s="35" t="s">
        <v>1325</v>
      </c>
      <c r="C886" s="36" t="s">
        <v>1331</v>
      </c>
      <c r="D886" s="36" t="s">
        <v>1327</v>
      </c>
      <c r="E886" s="36" t="s">
        <v>533</v>
      </c>
      <c r="F886" s="36" t="s">
        <v>1328</v>
      </c>
      <c r="G886" s="35" t="s">
        <v>119</v>
      </c>
      <c r="H886" s="35" t="s">
        <v>1332</v>
      </c>
      <c r="I886" s="35" t="s">
        <v>1330</v>
      </c>
      <c r="J886" s="59">
        <v>44847</v>
      </c>
      <c r="K886" s="76">
        <v>6915.82</v>
      </c>
      <c r="L886" s="76">
        <v>4045.75</v>
      </c>
      <c r="M886" s="135" t="s">
        <v>248</v>
      </c>
    </row>
    <row r="887" spans="1:13" ht="69.75" customHeight="1">
      <c r="A887" s="154">
        <f t="shared" si="43"/>
        <v>861</v>
      </c>
      <c r="B887" s="35" t="s">
        <v>1325</v>
      </c>
      <c r="C887" s="36" t="s">
        <v>1333</v>
      </c>
      <c r="D887" s="36" t="s">
        <v>1327</v>
      </c>
      <c r="E887" s="36" t="s">
        <v>533</v>
      </c>
      <c r="F887" s="36" t="s">
        <v>1328</v>
      </c>
      <c r="G887" s="35" t="s">
        <v>119</v>
      </c>
      <c r="H887" s="35" t="s">
        <v>1334</v>
      </c>
      <c r="I887" s="35" t="s">
        <v>1330</v>
      </c>
      <c r="J887" s="59">
        <v>44847</v>
      </c>
      <c r="K887" s="76">
        <v>6915.82</v>
      </c>
      <c r="L887" s="76">
        <v>4045.75</v>
      </c>
      <c r="M887" s="135" t="s">
        <v>248</v>
      </c>
    </row>
    <row r="888" spans="1:13" ht="69.75" customHeight="1">
      <c r="A888" s="154">
        <f t="shared" si="43"/>
        <v>862</v>
      </c>
      <c r="B888" s="35" t="s">
        <v>1325</v>
      </c>
      <c r="C888" s="36" t="s">
        <v>1335</v>
      </c>
      <c r="D888" s="36" t="s">
        <v>1327</v>
      </c>
      <c r="E888" s="36" t="s">
        <v>533</v>
      </c>
      <c r="F888" s="36" t="s">
        <v>1328</v>
      </c>
      <c r="G888" s="35" t="s">
        <v>119</v>
      </c>
      <c r="H888" s="35" t="s">
        <v>1336</v>
      </c>
      <c r="I888" s="35" t="s">
        <v>1330</v>
      </c>
      <c r="J888" s="59">
        <v>44847</v>
      </c>
      <c r="K888" s="76">
        <v>6915.82</v>
      </c>
      <c r="L888" s="76">
        <v>4045.75</v>
      </c>
      <c r="M888" s="135" t="s">
        <v>248</v>
      </c>
    </row>
    <row r="889" spans="1:13" ht="69.75" customHeight="1">
      <c r="A889" s="344" t="s">
        <v>1337</v>
      </c>
      <c r="B889" s="326"/>
      <c r="C889" s="326"/>
      <c r="D889" s="326"/>
      <c r="E889" s="326"/>
      <c r="F889" s="326"/>
      <c r="G889" s="326"/>
      <c r="H889" s="326"/>
      <c r="I889" s="338"/>
      <c r="J889" s="331"/>
      <c r="K889" s="166">
        <f t="shared" ref="K889:L889" si="44">SUM(K885:K888)</f>
        <v>27663.279999999999</v>
      </c>
      <c r="L889" s="166">
        <f t="shared" si="44"/>
        <v>16183</v>
      </c>
      <c r="M889" s="167"/>
    </row>
    <row r="890" spans="1:13" ht="31.5">
      <c r="A890" s="155">
        <v>863</v>
      </c>
      <c r="B890" s="26" t="s">
        <v>1325</v>
      </c>
      <c r="C890" s="26" t="s">
        <v>1338</v>
      </c>
      <c r="D890" s="26" t="s">
        <v>1327</v>
      </c>
      <c r="E890" s="15" t="s">
        <v>533</v>
      </c>
      <c r="F890" s="26" t="s">
        <v>1328</v>
      </c>
      <c r="G890" s="15" t="s">
        <v>119</v>
      </c>
      <c r="H890" s="156" t="s">
        <v>1339</v>
      </c>
      <c r="I890" s="168" t="s">
        <v>1330</v>
      </c>
      <c r="J890" s="169">
        <v>44847</v>
      </c>
      <c r="K890" s="149">
        <v>6915.82</v>
      </c>
      <c r="L890" s="149">
        <v>4045.75</v>
      </c>
      <c r="M890" s="149"/>
    </row>
    <row r="891" spans="1:13" ht="31.5">
      <c r="A891" s="155">
        <v>864</v>
      </c>
      <c r="B891" s="26" t="s">
        <v>1325</v>
      </c>
      <c r="C891" s="26" t="s">
        <v>1340</v>
      </c>
      <c r="D891" s="26" t="s">
        <v>1327</v>
      </c>
      <c r="E891" s="15" t="s">
        <v>533</v>
      </c>
      <c r="F891" s="26" t="s">
        <v>1341</v>
      </c>
      <c r="G891" s="15" t="s">
        <v>119</v>
      </c>
      <c r="H891" s="156" t="s">
        <v>1342</v>
      </c>
      <c r="I891" s="168" t="s">
        <v>1330</v>
      </c>
      <c r="J891" s="169">
        <v>44848</v>
      </c>
      <c r="K891" s="149">
        <v>6915.82</v>
      </c>
      <c r="L891" s="149">
        <v>4046.75</v>
      </c>
      <c r="M891" s="149"/>
    </row>
    <row r="892" spans="1:13" ht="31.5">
      <c r="A892" s="155">
        <v>865</v>
      </c>
      <c r="B892" s="26" t="s">
        <v>1325</v>
      </c>
      <c r="C892" s="26" t="s">
        <v>1343</v>
      </c>
      <c r="D892" s="26" t="s">
        <v>1327</v>
      </c>
      <c r="E892" s="15" t="s">
        <v>533</v>
      </c>
      <c r="F892" s="26" t="s">
        <v>1344</v>
      </c>
      <c r="G892" s="15" t="s">
        <v>119</v>
      </c>
      <c r="H892" s="156" t="s">
        <v>1345</v>
      </c>
      <c r="I892" s="168" t="s">
        <v>1346</v>
      </c>
      <c r="J892" s="169">
        <v>44849</v>
      </c>
      <c r="K892" s="149">
        <v>6915.82</v>
      </c>
      <c r="L892" s="149">
        <v>4047.75</v>
      </c>
      <c r="M892" s="149"/>
    </row>
    <row r="893" spans="1:13" ht="31.5">
      <c r="A893" s="155">
        <v>866</v>
      </c>
      <c r="B893" s="26" t="s">
        <v>1325</v>
      </c>
      <c r="C893" s="26" t="s">
        <v>1347</v>
      </c>
      <c r="D893" s="26" t="s">
        <v>1327</v>
      </c>
      <c r="E893" s="15" t="s">
        <v>533</v>
      </c>
      <c r="F893" s="26" t="s">
        <v>1348</v>
      </c>
      <c r="G893" s="15" t="s">
        <v>119</v>
      </c>
      <c r="H893" s="156" t="s">
        <v>1349</v>
      </c>
      <c r="I893" s="168" t="s">
        <v>1330</v>
      </c>
      <c r="J893" s="169">
        <v>44849</v>
      </c>
      <c r="K893" s="149">
        <v>6915.82</v>
      </c>
      <c r="L893" s="149">
        <v>4048.75</v>
      </c>
      <c r="M893" s="149"/>
    </row>
    <row r="894" spans="1:13" ht="31.5">
      <c r="A894" s="155">
        <v>867</v>
      </c>
      <c r="B894" s="26" t="s">
        <v>1325</v>
      </c>
      <c r="C894" s="26" t="s">
        <v>1350</v>
      </c>
      <c r="D894" s="26" t="s">
        <v>1327</v>
      </c>
      <c r="E894" s="15" t="s">
        <v>533</v>
      </c>
      <c r="F894" s="26" t="s">
        <v>1351</v>
      </c>
      <c r="G894" s="15" t="s">
        <v>119</v>
      </c>
      <c r="H894" s="156" t="s">
        <v>1352</v>
      </c>
      <c r="I894" s="168" t="s">
        <v>1330</v>
      </c>
      <c r="J894" s="169">
        <v>44849</v>
      </c>
      <c r="K894" s="149">
        <v>6915.82</v>
      </c>
      <c r="L894" s="149">
        <v>4049.75</v>
      </c>
      <c r="M894" s="149"/>
    </row>
    <row r="895" spans="1:13" ht="31.5">
      <c r="A895" s="155">
        <v>868</v>
      </c>
      <c r="B895" s="26" t="s">
        <v>1325</v>
      </c>
      <c r="C895" s="26" t="s">
        <v>1353</v>
      </c>
      <c r="D895" s="26" t="s">
        <v>1327</v>
      </c>
      <c r="E895" s="15" t="s">
        <v>533</v>
      </c>
      <c r="F895" s="26" t="s">
        <v>1354</v>
      </c>
      <c r="G895" s="15" t="s">
        <v>119</v>
      </c>
      <c r="H895" s="156" t="s">
        <v>1355</v>
      </c>
      <c r="I895" s="168" t="s">
        <v>1330</v>
      </c>
      <c r="J895" s="169">
        <v>44849</v>
      </c>
      <c r="K895" s="149">
        <v>6915.82</v>
      </c>
      <c r="L895" s="149">
        <v>4050.75</v>
      </c>
      <c r="M895" s="149"/>
    </row>
    <row r="896" spans="1:13" ht="31.5">
      <c r="A896" s="155">
        <v>869</v>
      </c>
      <c r="B896" s="26" t="s">
        <v>1325</v>
      </c>
      <c r="C896" s="26" t="s">
        <v>1356</v>
      </c>
      <c r="D896" s="26" t="s">
        <v>1327</v>
      </c>
      <c r="E896" s="15" t="s">
        <v>533</v>
      </c>
      <c r="F896" s="26" t="s">
        <v>1357</v>
      </c>
      <c r="G896" s="15" t="s">
        <v>119</v>
      </c>
      <c r="H896" s="156" t="s">
        <v>1358</v>
      </c>
      <c r="I896" s="168" t="s">
        <v>1330</v>
      </c>
      <c r="J896" s="169">
        <v>44849</v>
      </c>
      <c r="K896" s="149">
        <v>6915.82</v>
      </c>
      <c r="L896" s="149">
        <v>4051.75</v>
      </c>
      <c r="M896" s="149"/>
    </row>
    <row r="897" spans="1:13" ht="31.5">
      <c r="A897" s="155">
        <v>870</v>
      </c>
      <c r="B897" s="26" t="s">
        <v>1325</v>
      </c>
      <c r="C897" s="26" t="s">
        <v>1359</v>
      </c>
      <c r="D897" s="26" t="s">
        <v>1327</v>
      </c>
      <c r="E897" s="15" t="s">
        <v>533</v>
      </c>
      <c r="F897" s="26" t="s">
        <v>1360</v>
      </c>
      <c r="G897" s="15" t="s">
        <v>119</v>
      </c>
      <c r="H897" s="156" t="s">
        <v>1361</v>
      </c>
      <c r="I897" s="168" t="s">
        <v>1330</v>
      </c>
      <c r="J897" s="169">
        <v>44849</v>
      </c>
      <c r="K897" s="149">
        <v>6915.82</v>
      </c>
      <c r="L897" s="149">
        <v>4052.75</v>
      </c>
      <c r="M897" s="149"/>
    </row>
    <row r="898" spans="1:13" ht="31.5">
      <c r="A898" s="155">
        <v>871</v>
      </c>
      <c r="B898" s="26" t="s">
        <v>1325</v>
      </c>
      <c r="C898" s="26" t="s">
        <v>1362</v>
      </c>
      <c r="D898" s="26" t="s">
        <v>1327</v>
      </c>
      <c r="E898" s="15" t="s">
        <v>533</v>
      </c>
      <c r="F898" s="26" t="s">
        <v>1363</v>
      </c>
      <c r="G898" s="15" t="s">
        <v>119</v>
      </c>
      <c r="H898" s="156" t="s">
        <v>1364</v>
      </c>
      <c r="I898" s="168" t="s">
        <v>1330</v>
      </c>
      <c r="J898" s="169">
        <v>44849</v>
      </c>
      <c r="K898" s="149">
        <v>6915.82</v>
      </c>
      <c r="L898" s="149">
        <v>4053.75</v>
      </c>
      <c r="M898" s="149"/>
    </row>
    <row r="899" spans="1:13" ht="31.5">
      <c r="A899" s="155">
        <v>872</v>
      </c>
      <c r="B899" s="26" t="s">
        <v>1325</v>
      </c>
      <c r="C899" s="26" t="s">
        <v>1365</v>
      </c>
      <c r="D899" s="26" t="s">
        <v>1327</v>
      </c>
      <c r="E899" s="15" t="s">
        <v>533</v>
      </c>
      <c r="F899" s="26" t="s">
        <v>1366</v>
      </c>
      <c r="G899" s="15" t="s">
        <v>119</v>
      </c>
      <c r="H899" s="156" t="s">
        <v>1367</v>
      </c>
      <c r="I899" s="168" t="s">
        <v>1330</v>
      </c>
      <c r="J899" s="169">
        <v>44849</v>
      </c>
      <c r="K899" s="149">
        <v>6915.82</v>
      </c>
      <c r="L899" s="149">
        <v>4054.75</v>
      </c>
      <c r="M899" s="149"/>
    </row>
    <row r="900" spans="1:13" ht="31.5">
      <c r="A900" s="155">
        <v>873</v>
      </c>
      <c r="B900" s="26" t="s">
        <v>1325</v>
      </c>
      <c r="C900" s="26" t="s">
        <v>1368</v>
      </c>
      <c r="D900" s="26" t="s">
        <v>1327</v>
      </c>
      <c r="E900" s="15" t="s">
        <v>533</v>
      </c>
      <c r="F900" s="26" t="s">
        <v>1369</v>
      </c>
      <c r="G900" s="15" t="s">
        <v>119</v>
      </c>
      <c r="H900" s="156" t="s">
        <v>1370</v>
      </c>
      <c r="I900" s="168" t="s">
        <v>1330</v>
      </c>
      <c r="J900" s="169">
        <v>44849</v>
      </c>
      <c r="K900" s="149">
        <v>6915.82</v>
      </c>
      <c r="L900" s="149">
        <v>4055.75</v>
      </c>
      <c r="M900" s="149"/>
    </row>
    <row r="901" spans="1:13" ht="31.5">
      <c r="A901" s="155">
        <v>874</v>
      </c>
      <c r="B901" s="26" t="s">
        <v>1325</v>
      </c>
      <c r="C901" s="26" t="s">
        <v>1371</v>
      </c>
      <c r="D901" s="26" t="s">
        <v>1327</v>
      </c>
      <c r="E901" s="15" t="s">
        <v>533</v>
      </c>
      <c r="F901" s="26" t="s">
        <v>1372</v>
      </c>
      <c r="G901" s="15" t="s">
        <v>119</v>
      </c>
      <c r="H901" s="156" t="s">
        <v>1373</v>
      </c>
      <c r="I901" s="168" t="s">
        <v>1330</v>
      </c>
      <c r="J901" s="169">
        <v>44849</v>
      </c>
      <c r="K901" s="149">
        <v>6915.82</v>
      </c>
      <c r="L901" s="149">
        <v>4056.75</v>
      </c>
      <c r="M901" s="149"/>
    </row>
    <row r="902" spans="1:13" ht="31.5">
      <c r="A902" s="155">
        <v>875</v>
      </c>
      <c r="B902" s="26" t="s">
        <v>1325</v>
      </c>
      <c r="C902" s="26" t="s">
        <v>1374</v>
      </c>
      <c r="D902" s="26" t="s">
        <v>1327</v>
      </c>
      <c r="E902" s="15" t="s">
        <v>533</v>
      </c>
      <c r="F902" s="26" t="s">
        <v>1375</v>
      </c>
      <c r="G902" s="15" t="s">
        <v>119</v>
      </c>
      <c r="H902" s="156" t="s">
        <v>1376</v>
      </c>
      <c r="I902" s="168" t="s">
        <v>1330</v>
      </c>
      <c r="J902" s="169">
        <v>44849</v>
      </c>
      <c r="K902" s="149">
        <v>6915.82</v>
      </c>
      <c r="L902" s="149">
        <v>4057.75</v>
      </c>
      <c r="M902" s="149"/>
    </row>
    <row r="903" spans="1:13" ht="31.5">
      <c r="A903" s="155">
        <v>876</v>
      </c>
      <c r="B903" s="26" t="s">
        <v>1325</v>
      </c>
      <c r="C903" s="26" t="s">
        <v>1377</v>
      </c>
      <c r="D903" s="26" t="s">
        <v>1327</v>
      </c>
      <c r="E903" s="15" t="s">
        <v>533</v>
      </c>
      <c r="F903" s="26" t="s">
        <v>1378</v>
      </c>
      <c r="G903" s="15" t="s">
        <v>119</v>
      </c>
      <c r="H903" s="156" t="s">
        <v>1379</v>
      </c>
      <c r="I903" s="168" t="s">
        <v>1330</v>
      </c>
      <c r="J903" s="169">
        <v>44849</v>
      </c>
      <c r="K903" s="149">
        <v>6915.82</v>
      </c>
      <c r="L903" s="149">
        <v>4058.75</v>
      </c>
      <c r="M903" s="149"/>
    </row>
    <row r="904" spans="1:13" ht="31.5">
      <c r="A904" s="155">
        <v>877</v>
      </c>
      <c r="B904" s="26" t="s">
        <v>1325</v>
      </c>
      <c r="C904" s="26" t="s">
        <v>1380</v>
      </c>
      <c r="D904" s="26" t="s">
        <v>1327</v>
      </c>
      <c r="E904" s="15" t="s">
        <v>533</v>
      </c>
      <c r="F904" s="26" t="s">
        <v>1381</v>
      </c>
      <c r="G904" s="15" t="s">
        <v>119</v>
      </c>
      <c r="H904" s="156" t="s">
        <v>1382</v>
      </c>
      <c r="I904" s="168" t="s">
        <v>1330</v>
      </c>
      <c r="J904" s="169">
        <v>44849</v>
      </c>
      <c r="K904" s="149">
        <v>6915.82</v>
      </c>
      <c r="L904" s="149">
        <v>4059.75</v>
      </c>
      <c r="M904" s="149"/>
    </row>
    <row r="905" spans="1:13" ht="31.5">
      <c r="A905" s="155">
        <v>878</v>
      </c>
      <c r="B905" s="26" t="s">
        <v>1325</v>
      </c>
      <c r="C905" s="26" t="s">
        <v>1383</v>
      </c>
      <c r="D905" s="26" t="s">
        <v>1327</v>
      </c>
      <c r="E905" s="15" t="s">
        <v>533</v>
      </c>
      <c r="F905" s="26" t="s">
        <v>1384</v>
      </c>
      <c r="G905" s="15" t="s">
        <v>119</v>
      </c>
      <c r="H905" s="156" t="s">
        <v>1385</v>
      </c>
      <c r="I905" s="168" t="s">
        <v>1330</v>
      </c>
      <c r="J905" s="169">
        <v>44849</v>
      </c>
      <c r="K905" s="149">
        <v>6915.82</v>
      </c>
      <c r="L905" s="149">
        <v>4060.75</v>
      </c>
      <c r="M905" s="149"/>
    </row>
    <row r="906" spans="1:13" ht="31.5">
      <c r="A906" s="155">
        <v>879</v>
      </c>
      <c r="B906" s="26" t="s">
        <v>1325</v>
      </c>
      <c r="C906" s="26" t="s">
        <v>1386</v>
      </c>
      <c r="D906" s="26" t="s">
        <v>1327</v>
      </c>
      <c r="E906" s="15" t="s">
        <v>533</v>
      </c>
      <c r="F906" s="26" t="s">
        <v>1387</v>
      </c>
      <c r="G906" s="15" t="s">
        <v>119</v>
      </c>
      <c r="H906" s="156" t="s">
        <v>1388</v>
      </c>
      <c r="I906" s="168" t="s">
        <v>1330</v>
      </c>
      <c r="J906" s="169">
        <v>44849</v>
      </c>
      <c r="K906" s="149">
        <v>6915.82</v>
      </c>
      <c r="L906" s="149">
        <v>4061.75</v>
      </c>
      <c r="M906" s="149"/>
    </row>
    <row r="907" spans="1:13" ht="31.5">
      <c r="A907" s="155">
        <v>880</v>
      </c>
      <c r="B907" s="26" t="s">
        <v>1325</v>
      </c>
      <c r="C907" s="26" t="s">
        <v>1389</v>
      </c>
      <c r="D907" s="26" t="s">
        <v>1327</v>
      </c>
      <c r="E907" s="15" t="s">
        <v>533</v>
      </c>
      <c r="F907" s="26" t="s">
        <v>1390</v>
      </c>
      <c r="G907" s="15" t="s">
        <v>119</v>
      </c>
      <c r="H907" s="156" t="s">
        <v>1391</v>
      </c>
      <c r="I907" s="168" t="s">
        <v>1330</v>
      </c>
      <c r="J907" s="169">
        <v>44849</v>
      </c>
      <c r="K907" s="149">
        <v>6915.82</v>
      </c>
      <c r="L907" s="149">
        <v>4062.75</v>
      </c>
      <c r="M907" s="149"/>
    </row>
    <row r="908" spans="1:13" ht="31.5">
      <c r="A908" s="155">
        <v>881</v>
      </c>
      <c r="B908" s="26" t="s">
        <v>1325</v>
      </c>
      <c r="C908" s="26" t="s">
        <v>1392</v>
      </c>
      <c r="D908" s="26" t="s">
        <v>1327</v>
      </c>
      <c r="E908" s="15" t="s">
        <v>533</v>
      </c>
      <c r="F908" s="26" t="s">
        <v>1393</v>
      </c>
      <c r="G908" s="15" t="s">
        <v>119</v>
      </c>
      <c r="H908" s="156" t="s">
        <v>1394</v>
      </c>
      <c r="I908" s="168" t="s">
        <v>1395</v>
      </c>
      <c r="J908" s="169">
        <v>44849</v>
      </c>
      <c r="K908" s="149">
        <v>6915.82</v>
      </c>
      <c r="L908" s="149">
        <v>4063.75</v>
      </c>
      <c r="M908" s="149"/>
    </row>
    <row r="909" spans="1:13" ht="31.5">
      <c r="A909" s="155">
        <v>882</v>
      </c>
      <c r="B909" s="26" t="s">
        <v>1325</v>
      </c>
      <c r="C909" s="26" t="s">
        <v>1396</v>
      </c>
      <c r="D909" s="26" t="s">
        <v>1327</v>
      </c>
      <c r="E909" s="15" t="s">
        <v>533</v>
      </c>
      <c r="F909" s="26" t="s">
        <v>1397</v>
      </c>
      <c r="G909" s="15" t="s">
        <v>119</v>
      </c>
      <c r="H909" s="156" t="s">
        <v>1398</v>
      </c>
      <c r="I909" s="168" t="s">
        <v>1330</v>
      </c>
      <c r="J909" s="169">
        <v>44849</v>
      </c>
      <c r="K909" s="149">
        <v>6915.82</v>
      </c>
      <c r="L909" s="149">
        <v>4064.75</v>
      </c>
      <c r="M909" s="149"/>
    </row>
    <row r="910" spans="1:13" ht="31.5">
      <c r="A910" s="155">
        <v>883</v>
      </c>
      <c r="B910" s="26" t="s">
        <v>1325</v>
      </c>
      <c r="C910" s="26" t="s">
        <v>1399</v>
      </c>
      <c r="D910" s="26" t="s">
        <v>1327</v>
      </c>
      <c r="E910" s="15" t="s">
        <v>533</v>
      </c>
      <c r="F910" s="26" t="s">
        <v>1400</v>
      </c>
      <c r="G910" s="15" t="s">
        <v>119</v>
      </c>
      <c r="H910" s="156" t="s">
        <v>1401</v>
      </c>
      <c r="I910" s="168" t="s">
        <v>1330</v>
      </c>
      <c r="J910" s="169">
        <v>44849</v>
      </c>
      <c r="K910" s="149">
        <v>6915.82</v>
      </c>
      <c r="L910" s="149">
        <v>4065.75</v>
      </c>
      <c r="M910" s="149"/>
    </row>
    <row r="911" spans="1:13" ht="31.5">
      <c r="A911" s="155">
        <v>884</v>
      </c>
      <c r="B911" s="26" t="s">
        <v>1325</v>
      </c>
      <c r="C911" s="26" t="s">
        <v>1402</v>
      </c>
      <c r="D911" s="26" t="s">
        <v>1327</v>
      </c>
      <c r="E911" s="15" t="s">
        <v>533</v>
      </c>
      <c r="F911" s="26" t="s">
        <v>1403</v>
      </c>
      <c r="G911" s="15" t="s">
        <v>119</v>
      </c>
      <c r="H911" s="156" t="s">
        <v>1404</v>
      </c>
      <c r="I911" s="168" t="s">
        <v>1330</v>
      </c>
      <c r="J911" s="169">
        <v>44849</v>
      </c>
      <c r="K911" s="149">
        <v>6915.82</v>
      </c>
      <c r="L911" s="149">
        <v>4066.75</v>
      </c>
      <c r="M911" s="149"/>
    </row>
    <row r="912" spans="1:13" ht="31.5">
      <c r="A912" s="155">
        <v>885</v>
      </c>
      <c r="B912" s="26" t="s">
        <v>1325</v>
      </c>
      <c r="C912" s="26" t="s">
        <v>1405</v>
      </c>
      <c r="D912" s="26" t="s">
        <v>1327</v>
      </c>
      <c r="E912" s="15" t="s">
        <v>533</v>
      </c>
      <c r="F912" s="26" t="s">
        <v>1406</v>
      </c>
      <c r="G912" s="15" t="s">
        <v>119</v>
      </c>
      <c r="H912" s="156" t="s">
        <v>1407</v>
      </c>
      <c r="I912" s="168" t="s">
        <v>1330</v>
      </c>
      <c r="J912" s="169">
        <v>44849</v>
      </c>
      <c r="K912" s="149">
        <v>6915.82</v>
      </c>
      <c r="L912" s="149">
        <v>4067.75</v>
      </c>
      <c r="M912" s="149"/>
    </row>
    <row r="913" spans="1:13" ht="31.5">
      <c r="A913" s="155">
        <v>886</v>
      </c>
      <c r="B913" s="26" t="s">
        <v>1325</v>
      </c>
      <c r="C913" s="26" t="s">
        <v>1408</v>
      </c>
      <c r="D913" s="26" t="s">
        <v>1327</v>
      </c>
      <c r="E913" s="15" t="s">
        <v>533</v>
      </c>
      <c r="F913" s="26" t="s">
        <v>1409</v>
      </c>
      <c r="G913" s="15" t="s">
        <v>119</v>
      </c>
      <c r="H913" s="156" t="s">
        <v>1410</v>
      </c>
      <c r="I913" s="168" t="s">
        <v>1330</v>
      </c>
      <c r="J913" s="169">
        <v>44849</v>
      </c>
      <c r="K913" s="149">
        <v>6915.82</v>
      </c>
      <c r="L913" s="149">
        <v>4068.75</v>
      </c>
      <c r="M913" s="149"/>
    </row>
    <row r="914" spans="1:13" ht="32.25" thickBot="1">
      <c r="A914" s="283">
        <v>887</v>
      </c>
      <c r="B914" s="26" t="s">
        <v>1325</v>
      </c>
      <c r="C914" s="26" t="s">
        <v>1411</v>
      </c>
      <c r="D914" s="26" t="s">
        <v>1327</v>
      </c>
      <c r="E914" s="18" t="s">
        <v>533</v>
      </c>
      <c r="F914" s="26" t="s">
        <v>1412</v>
      </c>
      <c r="G914" s="18" t="s">
        <v>119</v>
      </c>
      <c r="H914" s="156" t="s">
        <v>1413</v>
      </c>
      <c r="I914" s="284" t="s">
        <v>1330</v>
      </c>
      <c r="J914" s="169">
        <v>44849</v>
      </c>
      <c r="K914" s="285">
        <v>6915.82</v>
      </c>
      <c r="L914" s="149">
        <v>4069.75</v>
      </c>
      <c r="M914" s="285"/>
    </row>
    <row r="915" spans="1:13" ht="49.5" customHeight="1" thickBot="1">
      <c r="A915" s="345" t="s">
        <v>1414</v>
      </c>
      <c r="B915" s="334"/>
      <c r="C915" s="334"/>
      <c r="D915" s="334"/>
      <c r="E915" s="334"/>
      <c r="F915" s="334"/>
      <c r="G915" s="334"/>
      <c r="H915" s="334"/>
      <c r="I915" s="334"/>
      <c r="J915" s="346"/>
      <c r="K915" s="286">
        <f t="shared" ref="K915:L915" si="45">SUM(K890:K914)</f>
        <v>172895.50000000009</v>
      </c>
      <c r="L915" s="286">
        <f t="shared" si="45"/>
        <v>101443.75</v>
      </c>
      <c r="M915" s="287"/>
    </row>
    <row r="916" spans="1:13" ht="31.5">
      <c r="A916" s="174">
        <v>888</v>
      </c>
      <c r="B916" s="175" t="s">
        <v>116</v>
      </c>
      <c r="C916" s="175" t="s">
        <v>1415</v>
      </c>
      <c r="D916" s="29" t="s">
        <v>118</v>
      </c>
      <c r="E916" s="29" t="s">
        <v>1416</v>
      </c>
      <c r="F916" s="29" t="s">
        <v>1417</v>
      </c>
      <c r="G916" s="29" t="s">
        <v>119</v>
      </c>
      <c r="H916" s="30" t="s">
        <v>1418</v>
      </c>
      <c r="I916" s="30" t="s">
        <v>1419</v>
      </c>
      <c r="J916" s="215">
        <v>44805</v>
      </c>
      <c r="K916" s="218">
        <v>1008</v>
      </c>
      <c r="L916" s="218">
        <v>675.36</v>
      </c>
      <c r="M916" s="218"/>
    </row>
    <row r="917" spans="1:13" ht="31.5">
      <c r="A917" s="170">
        <v>889</v>
      </c>
      <c r="B917" s="171" t="s">
        <v>116</v>
      </c>
      <c r="C917" s="171" t="s">
        <v>1420</v>
      </c>
      <c r="D917" s="22" t="s">
        <v>118</v>
      </c>
      <c r="E917" s="22" t="s">
        <v>1416</v>
      </c>
      <c r="F917" s="22" t="s">
        <v>1417</v>
      </c>
      <c r="G917" s="22" t="s">
        <v>119</v>
      </c>
      <c r="H917" s="88" t="s">
        <v>1421</v>
      </c>
      <c r="I917" s="88" t="s">
        <v>1419</v>
      </c>
      <c r="J917" s="172">
        <v>44805</v>
      </c>
      <c r="K917" s="173">
        <v>1008</v>
      </c>
      <c r="L917" s="173">
        <v>675.36</v>
      </c>
      <c r="M917" s="173"/>
    </row>
    <row r="918" spans="1:13" ht="31.5">
      <c r="A918" s="170">
        <v>890</v>
      </c>
      <c r="B918" s="171" t="s">
        <v>116</v>
      </c>
      <c r="C918" s="171" t="s">
        <v>1422</v>
      </c>
      <c r="D918" s="22" t="s">
        <v>118</v>
      </c>
      <c r="E918" s="22" t="s">
        <v>1416</v>
      </c>
      <c r="F918" s="22" t="s">
        <v>1417</v>
      </c>
      <c r="G918" s="22" t="s">
        <v>119</v>
      </c>
      <c r="H918" s="88" t="s">
        <v>1423</v>
      </c>
      <c r="I918" s="88" t="s">
        <v>1419</v>
      </c>
      <c r="J918" s="172">
        <v>44805</v>
      </c>
      <c r="K918" s="173">
        <v>1008</v>
      </c>
      <c r="L918" s="173">
        <v>675.36</v>
      </c>
      <c r="M918" s="173"/>
    </row>
    <row r="919" spans="1:13" ht="31.5">
      <c r="A919" s="170">
        <v>891</v>
      </c>
      <c r="B919" s="171" t="s">
        <v>116</v>
      </c>
      <c r="C919" s="171" t="s">
        <v>1424</v>
      </c>
      <c r="D919" s="22" t="s">
        <v>118</v>
      </c>
      <c r="E919" s="22" t="s">
        <v>1416</v>
      </c>
      <c r="F919" s="22" t="s">
        <v>1417</v>
      </c>
      <c r="G919" s="22" t="s">
        <v>119</v>
      </c>
      <c r="H919" s="88" t="s">
        <v>1425</v>
      </c>
      <c r="I919" s="88" t="s">
        <v>1419</v>
      </c>
      <c r="J919" s="172">
        <v>44805</v>
      </c>
      <c r="K919" s="173">
        <v>1008</v>
      </c>
      <c r="L919" s="173">
        <v>675.36</v>
      </c>
      <c r="M919" s="173"/>
    </row>
    <row r="920" spans="1:13" ht="31.5">
      <c r="A920" s="170">
        <v>892</v>
      </c>
      <c r="B920" s="171" t="s">
        <v>116</v>
      </c>
      <c r="C920" s="171" t="s">
        <v>1426</v>
      </c>
      <c r="D920" s="22" t="s">
        <v>118</v>
      </c>
      <c r="E920" s="22" t="s">
        <v>1416</v>
      </c>
      <c r="F920" s="22" t="s">
        <v>1417</v>
      </c>
      <c r="G920" s="22" t="s">
        <v>119</v>
      </c>
      <c r="H920" s="88" t="s">
        <v>1427</v>
      </c>
      <c r="I920" s="88" t="s">
        <v>1419</v>
      </c>
      <c r="J920" s="172">
        <v>44805</v>
      </c>
      <c r="K920" s="173">
        <v>1008</v>
      </c>
      <c r="L920" s="173">
        <v>675.36</v>
      </c>
      <c r="M920" s="173"/>
    </row>
    <row r="921" spans="1:13" ht="31.5">
      <c r="A921" s="170">
        <v>893</v>
      </c>
      <c r="B921" s="171" t="s">
        <v>116</v>
      </c>
      <c r="C921" s="171" t="s">
        <v>1428</v>
      </c>
      <c r="D921" s="22" t="s">
        <v>118</v>
      </c>
      <c r="E921" s="22" t="s">
        <v>1416</v>
      </c>
      <c r="F921" s="22" t="s">
        <v>1417</v>
      </c>
      <c r="G921" s="22" t="s">
        <v>119</v>
      </c>
      <c r="H921" s="88" t="s">
        <v>1429</v>
      </c>
      <c r="I921" s="88" t="s">
        <v>1419</v>
      </c>
      <c r="J921" s="172">
        <v>44805</v>
      </c>
      <c r="K921" s="173">
        <v>1008</v>
      </c>
      <c r="L921" s="173">
        <v>675.36</v>
      </c>
      <c r="M921" s="173"/>
    </row>
    <row r="922" spans="1:13" ht="31.5">
      <c r="A922" s="170">
        <v>894</v>
      </c>
      <c r="B922" s="171" t="s">
        <v>116</v>
      </c>
      <c r="C922" s="171" t="s">
        <v>1430</v>
      </c>
      <c r="D922" s="22" t="s">
        <v>118</v>
      </c>
      <c r="E922" s="22" t="s">
        <v>1416</v>
      </c>
      <c r="F922" s="22" t="s">
        <v>1417</v>
      </c>
      <c r="G922" s="22" t="s">
        <v>119</v>
      </c>
      <c r="H922" s="88" t="s">
        <v>1431</v>
      </c>
      <c r="I922" s="88" t="s">
        <v>1419</v>
      </c>
      <c r="J922" s="172">
        <v>44805</v>
      </c>
      <c r="K922" s="173">
        <v>1008</v>
      </c>
      <c r="L922" s="173">
        <v>675.36</v>
      </c>
      <c r="M922" s="173"/>
    </row>
    <row r="923" spans="1:13" ht="31.5">
      <c r="A923" s="170">
        <v>895</v>
      </c>
      <c r="B923" s="171" t="s">
        <v>116</v>
      </c>
      <c r="C923" s="171" t="s">
        <v>1432</v>
      </c>
      <c r="D923" s="22" t="s">
        <v>118</v>
      </c>
      <c r="E923" s="22" t="s">
        <v>1416</v>
      </c>
      <c r="F923" s="22" t="s">
        <v>1417</v>
      </c>
      <c r="G923" s="22" t="s">
        <v>119</v>
      </c>
      <c r="H923" s="88" t="s">
        <v>1433</v>
      </c>
      <c r="I923" s="88" t="s">
        <v>1419</v>
      </c>
      <c r="J923" s="172">
        <v>44805</v>
      </c>
      <c r="K923" s="173">
        <v>1008</v>
      </c>
      <c r="L923" s="173">
        <v>675.36</v>
      </c>
      <c r="M923" s="173"/>
    </row>
    <row r="924" spans="1:13" ht="31.5">
      <c r="A924" s="170">
        <v>896</v>
      </c>
      <c r="B924" s="171" t="s">
        <v>116</v>
      </c>
      <c r="C924" s="171" t="s">
        <v>1434</v>
      </c>
      <c r="D924" s="22" t="s">
        <v>118</v>
      </c>
      <c r="E924" s="22" t="s">
        <v>1416</v>
      </c>
      <c r="F924" s="22" t="s">
        <v>1417</v>
      </c>
      <c r="G924" s="22" t="s">
        <v>119</v>
      </c>
      <c r="H924" s="88" t="s">
        <v>1435</v>
      </c>
      <c r="I924" s="88" t="s">
        <v>1419</v>
      </c>
      <c r="J924" s="172">
        <v>44805</v>
      </c>
      <c r="K924" s="173">
        <v>1008</v>
      </c>
      <c r="L924" s="173">
        <v>675.36</v>
      </c>
      <c r="M924" s="173"/>
    </row>
    <row r="925" spans="1:13" ht="31.5">
      <c r="A925" s="170">
        <v>897</v>
      </c>
      <c r="B925" s="171" t="s">
        <v>116</v>
      </c>
      <c r="C925" s="171" t="s">
        <v>1436</v>
      </c>
      <c r="D925" s="22" t="s">
        <v>118</v>
      </c>
      <c r="E925" s="22" t="s">
        <v>1416</v>
      </c>
      <c r="F925" s="22" t="s">
        <v>1417</v>
      </c>
      <c r="G925" s="22" t="s">
        <v>119</v>
      </c>
      <c r="H925" s="88" t="s">
        <v>1437</v>
      </c>
      <c r="I925" s="88" t="s">
        <v>1419</v>
      </c>
      <c r="J925" s="172">
        <v>44805</v>
      </c>
      <c r="K925" s="173">
        <v>1008</v>
      </c>
      <c r="L925" s="173">
        <v>675.36</v>
      </c>
      <c r="M925" s="173"/>
    </row>
    <row r="926" spans="1:13" ht="31.5">
      <c r="A926" s="170">
        <v>898</v>
      </c>
      <c r="B926" s="171" t="s">
        <v>116</v>
      </c>
      <c r="C926" s="171" t="s">
        <v>1438</v>
      </c>
      <c r="D926" s="22" t="s">
        <v>118</v>
      </c>
      <c r="E926" s="22" t="s">
        <v>1416</v>
      </c>
      <c r="F926" s="22" t="s">
        <v>1417</v>
      </c>
      <c r="G926" s="22" t="s">
        <v>119</v>
      </c>
      <c r="H926" s="88" t="s">
        <v>1439</v>
      </c>
      <c r="I926" s="88" t="s">
        <v>1419</v>
      </c>
      <c r="J926" s="172">
        <v>44805</v>
      </c>
      <c r="K926" s="173">
        <v>1008</v>
      </c>
      <c r="L926" s="173">
        <v>675.36</v>
      </c>
      <c r="M926" s="173"/>
    </row>
    <row r="927" spans="1:13" ht="31.5">
      <c r="A927" s="170">
        <v>899</v>
      </c>
      <c r="B927" s="171" t="s">
        <v>116</v>
      </c>
      <c r="C927" s="171" t="s">
        <v>1440</v>
      </c>
      <c r="D927" s="22" t="s">
        <v>118</v>
      </c>
      <c r="E927" s="22" t="s">
        <v>1416</v>
      </c>
      <c r="F927" s="22" t="s">
        <v>1417</v>
      </c>
      <c r="G927" s="22" t="s">
        <v>119</v>
      </c>
      <c r="H927" s="88" t="s">
        <v>1441</v>
      </c>
      <c r="I927" s="88" t="s">
        <v>1419</v>
      </c>
      <c r="J927" s="172">
        <v>44805</v>
      </c>
      <c r="K927" s="173">
        <v>1008</v>
      </c>
      <c r="L927" s="173">
        <v>675.36</v>
      </c>
      <c r="M927" s="173"/>
    </row>
    <row r="928" spans="1:13" ht="31.5">
      <c r="A928" s="170">
        <v>900</v>
      </c>
      <c r="B928" s="171" t="s">
        <v>116</v>
      </c>
      <c r="C928" s="171" t="s">
        <v>1442</v>
      </c>
      <c r="D928" s="22" t="s">
        <v>118</v>
      </c>
      <c r="E928" s="22" t="s">
        <v>1416</v>
      </c>
      <c r="F928" s="22" t="s">
        <v>1417</v>
      </c>
      <c r="G928" s="22" t="s">
        <v>119</v>
      </c>
      <c r="H928" s="88" t="s">
        <v>1443</v>
      </c>
      <c r="I928" s="88" t="s">
        <v>1419</v>
      </c>
      <c r="J928" s="172">
        <v>44805</v>
      </c>
      <c r="K928" s="173">
        <v>1008</v>
      </c>
      <c r="L928" s="173">
        <v>675.36</v>
      </c>
      <c r="M928" s="173"/>
    </row>
    <row r="929" spans="1:13" ht="31.5">
      <c r="A929" s="170">
        <v>901</v>
      </c>
      <c r="B929" s="171" t="s">
        <v>116</v>
      </c>
      <c r="C929" s="171" t="s">
        <v>1444</v>
      </c>
      <c r="D929" s="22" t="s">
        <v>118</v>
      </c>
      <c r="E929" s="22" t="s">
        <v>1416</v>
      </c>
      <c r="F929" s="22" t="s">
        <v>1417</v>
      </c>
      <c r="G929" s="22" t="s">
        <v>119</v>
      </c>
      <c r="H929" s="88" t="s">
        <v>1445</v>
      </c>
      <c r="I929" s="88" t="s">
        <v>1419</v>
      </c>
      <c r="J929" s="172">
        <v>44805</v>
      </c>
      <c r="K929" s="173">
        <v>1008</v>
      </c>
      <c r="L929" s="173">
        <v>675.36</v>
      </c>
      <c r="M929" s="173"/>
    </row>
    <row r="930" spans="1:13" ht="31.5">
      <c r="A930" s="170">
        <v>902</v>
      </c>
      <c r="B930" s="171" t="s">
        <v>116</v>
      </c>
      <c r="C930" s="171" t="s">
        <v>1446</v>
      </c>
      <c r="D930" s="22" t="s">
        <v>118</v>
      </c>
      <c r="E930" s="22" t="s">
        <v>1416</v>
      </c>
      <c r="F930" s="22" t="s">
        <v>1417</v>
      </c>
      <c r="G930" s="22" t="s">
        <v>119</v>
      </c>
      <c r="H930" s="88" t="s">
        <v>1447</v>
      </c>
      <c r="I930" s="88" t="s">
        <v>1419</v>
      </c>
      <c r="J930" s="172">
        <v>44805</v>
      </c>
      <c r="K930" s="173">
        <v>1008</v>
      </c>
      <c r="L930" s="173">
        <v>675.36</v>
      </c>
      <c r="M930" s="173"/>
    </row>
    <row r="931" spans="1:13" ht="31.5">
      <c r="A931" s="170">
        <v>903</v>
      </c>
      <c r="B931" s="171" t="s">
        <v>116</v>
      </c>
      <c r="C931" s="171" t="s">
        <v>1448</v>
      </c>
      <c r="D931" s="22" t="s">
        <v>118</v>
      </c>
      <c r="E931" s="22" t="s">
        <v>1416</v>
      </c>
      <c r="F931" s="22" t="s">
        <v>1417</v>
      </c>
      <c r="G931" s="22" t="s">
        <v>119</v>
      </c>
      <c r="H931" s="88" t="s">
        <v>1449</v>
      </c>
      <c r="I931" s="88" t="s">
        <v>1419</v>
      </c>
      <c r="J931" s="172">
        <v>44805</v>
      </c>
      <c r="K931" s="173">
        <v>1008</v>
      </c>
      <c r="L931" s="173">
        <v>675.36</v>
      </c>
      <c r="M931" s="173"/>
    </row>
    <row r="932" spans="1:13" ht="31.5">
      <c r="A932" s="170">
        <v>904</v>
      </c>
      <c r="B932" s="171" t="s">
        <v>116</v>
      </c>
      <c r="C932" s="171" t="s">
        <v>1450</v>
      </c>
      <c r="D932" s="22" t="s">
        <v>118</v>
      </c>
      <c r="E932" s="22" t="s">
        <v>1416</v>
      </c>
      <c r="F932" s="22" t="s">
        <v>1417</v>
      </c>
      <c r="G932" s="22" t="s">
        <v>119</v>
      </c>
      <c r="H932" s="88" t="s">
        <v>1451</v>
      </c>
      <c r="I932" s="88" t="s">
        <v>1419</v>
      </c>
      <c r="J932" s="172">
        <v>44805</v>
      </c>
      <c r="K932" s="173">
        <v>1008</v>
      </c>
      <c r="L932" s="173">
        <v>675.36</v>
      </c>
      <c r="M932" s="173"/>
    </row>
    <row r="933" spans="1:13" ht="31.5">
      <c r="A933" s="170">
        <v>905</v>
      </c>
      <c r="B933" s="171" t="s">
        <v>116</v>
      </c>
      <c r="C933" s="171" t="s">
        <v>1452</v>
      </c>
      <c r="D933" s="22" t="s">
        <v>118</v>
      </c>
      <c r="E933" s="22" t="s">
        <v>1416</v>
      </c>
      <c r="F933" s="22" t="s">
        <v>1417</v>
      </c>
      <c r="G933" s="22" t="s">
        <v>119</v>
      </c>
      <c r="H933" s="88" t="s">
        <v>1453</v>
      </c>
      <c r="I933" s="88" t="s">
        <v>1419</v>
      </c>
      <c r="J933" s="172">
        <v>44805</v>
      </c>
      <c r="K933" s="173">
        <v>1008</v>
      </c>
      <c r="L933" s="173">
        <v>675.36</v>
      </c>
      <c r="M933" s="173"/>
    </row>
    <row r="934" spans="1:13" ht="31.5">
      <c r="A934" s="170">
        <v>906</v>
      </c>
      <c r="B934" s="171" t="s">
        <v>116</v>
      </c>
      <c r="C934" s="171" t="s">
        <v>1454</v>
      </c>
      <c r="D934" s="22" t="s">
        <v>118</v>
      </c>
      <c r="E934" s="22" t="s">
        <v>1416</v>
      </c>
      <c r="F934" s="22" t="s">
        <v>1417</v>
      </c>
      <c r="G934" s="22" t="s">
        <v>119</v>
      </c>
      <c r="H934" s="88" t="s">
        <v>1455</v>
      </c>
      <c r="I934" s="88" t="s">
        <v>1419</v>
      </c>
      <c r="J934" s="172">
        <v>44805</v>
      </c>
      <c r="K934" s="173">
        <v>1008</v>
      </c>
      <c r="L934" s="173">
        <v>675.36</v>
      </c>
      <c r="M934" s="173"/>
    </row>
    <row r="935" spans="1:13" ht="31.5">
      <c r="A935" s="170">
        <v>907</v>
      </c>
      <c r="B935" s="171" t="s">
        <v>116</v>
      </c>
      <c r="C935" s="171" t="s">
        <v>1456</v>
      </c>
      <c r="D935" s="22" t="s">
        <v>118</v>
      </c>
      <c r="E935" s="22" t="s">
        <v>1416</v>
      </c>
      <c r="F935" s="22" t="s">
        <v>1417</v>
      </c>
      <c r="G935" s="22" t="s">
        <v>119</v>
      </c>
      <c r="H935" s="88" t="s">
        <v>1457</v>
      </c>
      <c r="I935" s="88" t="s">
        <v>1419</v>
      </c>
      <c r="J935" s="172">
        <v>44805</v>
      </c>
      <c r="K935" s="173">
        <v>1008</v>
      </c>
      <c r="L935" s="173">
        <v>675.36</v>
      </c>
      <c r="M935" s="173"/>
    </row>
    <row r="936" spans="1:13" ht="31.5">
      <c r="A936" s="170">
        <v>908</v>
      </c>
      <c r="B936" s="171" t="s">
        <v>116</v>
      </c>
      <c r="C936" s="171" t="s">
        <v>1458</v>
      </c>
      <c r="D936" s="22" t="s">
        <v>118</v>
      </c>
      <c r="E936" s="22" t="s">
        <v>1416</v>
      </c>
      <c r="F936" s="22" t="s">
        <v>1417</v>
      </c>
      <c r="G936" s="22" t="s">
        <v>119</v>
      </c>
      <c r="H936" s="88" t="s">
        <v>1459</v>
      </c>
      <c r="I936" s="88" t="s">
        <v>1419</v>
      </c>
      <c r="J936" s="172">
        <v>44805</v>
      </c>
      <c r="K936" s="173">
        <v>1008</v>
      </c>
      <c r="L936" s="173">
        <v>675.36</v>
      </c>
      <c r="M936" s="173"/>
    </row>
    <row r="937" spans="1:13" ht="31.5">
      <c r="A937" s="170">
        <v>909</v>
      </c>
      <c r="B937" s="171" t="s">
        <v>116</v>
      </c>
      <c r="C937" s="171" t="s">
        <v>1460</v>
      </c>
      <c r="D937" s="22" t="s">
        <v>118</v>
      </c>
      <c r="E937" s="22" t="s">
        <v>1416</v>
      </c>
      <c r="F937" s="22" t="s">
        <v>1417</v>
      </c>
      <c r="G937" s="22" t="s">
        <v>119</v>
      </c>
      <c r="H937" s="88" t="s">
        <v>1461</v>
      </c>
      <c r="I937" s="88" t="s">
        <v>1419</v>
      </c>
      <c r="J937" s="172">
        <v>44805</v>
      </c>
      <c r="K937" s="173">
        <v>1008</v>
      </c>
      <c r="L937" s="173">
        <v>675.36</v>
      </c>
      <c r="M937" s="173"/>
    </row>
    <row r="938" spans="1:13" ht="31.5">
      <c r="A938" s="170">
        <v>910</v>
      </c>
      <c r="B938" s="171" t="s">
        <v>116</v>
      </c>
      <c r="C938" s="171" t="s">
        <v>1462</v>
      </c>
      <c r="D938" s="22" t="s">
        <v>118</v>
      </c>
      <c r="E938" s="22" t="s">
        <v>1416</v>
      </c>
      <c r="F938" s="22" t="s">
        <v>1417</v>
      </c>
      <c r="G938" s="22" t="s">
        <v>119</v>
      </c>
      <c r="H938" s="88" t="s">
        <v>1463</v>
      </c>
      <c r="I938" s="88" t="s">
        <v>1419</v>
      </c>
      <c r="J938" s="172">
        <v>44805</v>
      </c>
      <c r="K938" s="173">
        <v>1008</v>
      </c>
      <c r="L938" s="173">
        <v>675.36</v>
      </c>
      <c r="M938" s="173"/>
    </row>
    <row r="939" spans="1:13" ht="31.5">
      <c r="A939" s="170">
        <v>911</v>
      </c>
      <c r="B939" s="171" t="s">
        <v>116</v>
      </c>
      <c r="C939" s="171" t="s">
        <v>1464</v>
      </c>
      <c r="D939" s="22" t="s">
        <v>118</v>
      </c>
      <c r="E939" s="22" t="s">
        <v>1416</v>
      </c>
      <c r="F939" s="22" t="s">
        <v>1417</v>
      </c>
      <c r="G939" s="22" t="s">
        <v>119</v>
      </c>
      <c r="H939" s="88" t="s">
        <v>1465</v>
      </c>
      <c r="I939" s="88" t="s">
        <v>1419</v>
      </c>
      <c r="J939" s="172">
        <v>44805</v>
      </c>
      <c r="K939" s="173">
        <v>1008</v>
      </c>
      <c r="L939" s="173">
        <v>675.36</v>
      </c>
      <c r="M939" s="173"/>
    </row>
    <row r="940" spans="1:13" ht="31.5">
      <c r="A940" s="170">
        <v>912</v>
      </c>
      <c r="B940" s="171" t="s">
        <v>116</v>
      </c>
      <c r="C940" s="171" t="s">
        <v>1466</v>
      </c>
      <c r="D940" s="22" t="s">
        <v>118</v>
      </c>
      <c r="E940" s="22" t="s">
        <v>1416</v>
      </c>
      <c r="F940" s="22" t="s">
        <v>1417</v>
      </c>
      <c r="G940" s="22" t="s">
        <v>119</v>
      </c>
      <c r="H940" s="88" t="s">
        <v>1467</v>
      </c>
      <c r="I940" s="88" t="s">
        <v>1419</v>
      </c>
      <c r="J940" s="172">
        <v>44805</v>
      </c>
      <c r="K940" s="173">
        <v>1008</v>
      </c>
      <c r="L940" s="173">
        <v>675.36</v>
      </c>
      <c r="M940" s="173"/>
    </row>
    <row r="941" spans="1:13" ht="31.5">
      <c r="A941" s="170">
        <v>913</v>
      </c>
      <c r="B941" s="171" t="s">
        <v>116</v>
      </c>
      <c r="C941" s="171" t="s">
        <v>1468</v>
      </c>
      <c r="D941" s="22" t="s">
        <v>118</v>
      </c>
      <c r="E941" s="22" t="s">
        <v>1416</v>
      </c>
      <c r="F941" s="22" t="s">
        <v>1417</v>
      </c>
      <c r="G941" s="22" t="s">
        <v>119</v>
      </c>
      <c r="H941" s="88" t="s">
        <v>1469</v>
      </c>
      <c r="I941" s="88" t="s">
        <v>1419</v>
      </c>
      <c r="J941" s="172">
        <v>44805</v>
      </c>
      <c r="K941" s="173">
        <v>1008</v>
      </c>
      <c r="L941" s="173">
        <v>675.36</v>
      </c>
      <c r="M941" s="173"/>
    </row>
    <row r="942" spans="1:13" ht="31.5">
      <c r="A942" s="170">
        <v>914</v>
      </c>
      <c r="B942" s="171" t="s">
        <v>116</v>
      </c>
      <c r="C942" s="171" t="s">
        <v>1470</v>
      </c>
      <c r="D942" s="22" t="s">
        <v>118</v>
      </c>
      <c r="E942" s="22" t="s">
        <v>1416</v>
      </c>
      <c r="F942" s="22" t="s">
        <v>1417</v>
      </c>
      <c r="G942" s="22" t="s">
        <v>119</v>
      </c>
      <c r="H942" s="88" t="s">
        <v>1471</v>
      </c>
      <c r="I942" s="88" t="s">
        <v>1419</v>
      </c>
      <c r="J942" s="172">
        <v>44805</v>
      </c>
      <c r="K942" s="173">
        <v>1008</v>
      </c>
      <c r="L942" s="173">
        <v>675.36</v>
      </c>
      <c r="M942" s="173"/>
    </row>
    <row r="943" spans="1:13" ht="31.5">
      <c r="A943" s="170">
        <v>915</v>
      </c>
      <c r="B943" s="171" t="s">
        <v>116</v>
      </c>
      <c r="C943" s="171" t="s">
        <v>1472</v>
      </c>
      <c r="D943" s="22" t="s">
        <v>118</v>
      </c>
      <c r="E943" s="22" t="s">
        <v>1416</v>
      </c>
      <c r="F943" s="22" t="s">
        <v>1417</v>
      </c>
      <c r="G943" s="22" t="s">
        <v>119</v>
      </c>
      <c r="H943" s="88" t="s">
        <v>1473</v>
      </c>
      <c r="I943" s="88" t="s">
        <v>1419</v>
      </c>
      <c r="J943" s="172">
        <v>44805</v>
      </c>
      <c r="K943" s="173">
        <v>1008</v>
      </c>
      <c r="L943" s="173">
        <v>675.36</v>
      </c>
      <c r="M943" s="173"/>
    </row>
    <row r="944" spans="1:13" ht="31.5">
      <c r="A944" s="170">
        <v>916</v>
      </c>
      <c r="B944" s="171" t="s">
        <v>116</v>
      </c>
      <c r="C944" s="171" t="s">
        <v>1474</v>
      </c>
      <c r="D944" s="22" t="s">
        <v>118</v>
      </c>
      <c r="E944" s="22" t="s">
        <v>1416</v>
      </c>
      <c r="F944" s="22" t="s">
        <v>1417</v>
      </c>
      <c r="G944" s="22" t="s">
        <v>119</v>
      </c>
      <c r="H944" s="88" t="s">
        <v>1475</v>
      </c>
      <c r="I944" s="88" t="s">
        <v>1419</v>
      </c>
      <c r="J944" s="172">
        <v>44805</v>
      </c>
      <c r="K944" s="173">
        <v>1008</v>
      </c>
      <c r="L944" s="173">
        <v>675.36</v>
      </c>
      <c r="M944" s="173"/>
    </row>
    <row r="945" spans="1:13" ht="31.5">
      <c r="A945" s="170">
        <v>917</v>
      </c>
      <c r="B945" s="171" t="s">
        <v>116</v>
      </c>
      <c r="C945" s="171" t="s">
        <v>1476</v>
      </c>
      <c r="D945" s="22" t="s">
        <v>118</v>
      </c>
      <c r="E945" s="22" t="s">
        <v>1416</v>
      </c>
      <c r="F945" s="22" t="s">
        <v>1417</v>
      </c>
      <c r="G945" s="22" t="s">
        <v>119</v>
      </c>
      <c r="H945" s="88" t="s">
        <v>1477</v>
      </c>
      <c r="I945" s="88" t="s">
        <v>1419</v>
      </c>
      <c r="J945" s="172">
        <v>44805</v>
      </c>
      <c r="K945" s="173">
        <v>1008</v>
      </c>
      <c r="L945" s="173">
        <v>675.36</v>
      </c>
      <c r="M945" s="173"/>
    </row>
    <row r="946" spans="1:13" ht="31.5">
      <c r="A946" s="170">
        <v>918</v>
      </c>
      <c r="B946" s="171" t="s">
        <v>116</v>
      </c>
      <c r="C946" s="171" t="s">
        <v>1478</v>
      </c>
      <c r="D946" s="22" t="s">
        <v>118</v>
      </c>
      <c r="E946" s="22" t="s">
        <v>1416</v>
      </c>
      <c r="F946" s="22" t="s">
        <v>1417</v>
      </c>
      <c r="G946" s="22" t="s">
        <v>119</v>
      </c>
      <c r="H946" s="88" t="s">
        <v>1479</v>
      </c>
      <c r="I946" s="88" t="s">
        <v>1419</v>
      </c>
      <c r="J946" s="172">
        <v>44805</v>
      </c>
      <c r="K946" s="173">
        <v>1008</v>
      </c>
      <c r="L946" s="173">
        <v>675.36</v>
      </c>
      <c r="M946" s="173"/>
    </row>
    <row r="947" spans="1:13" ht="31.5">
      <c r="A947" s="170">
        <v>919</v>
      </c>
      <c r="B947" s="171" t="s">
        <v>116</v>
      </c>
      <c r="C947" s="171" t="s">
        <v>1480</v>
      </c>
      <c r="D947" s="22" t="s">
        <v>118</v>
      </c>
      <c r="E947" s="22" t="s">
        <v>1416</v>
      </c>
      <c r="F947" s="22" t="s">
        <v>1417</v>
      </c>
      <c r="G947" s="22" t="s">
        <v>119</v>
      </c>
      <c r="H947" s="88" t="s">
        <v>1481</v>
      </c>
      <c r="I947" s="88" t="s">
        <v>1419</v>
      </c>
      <c r="J947" s="172">
        <v>44805</v>
      </c>
      <c r="K947" s="173">
        <v>1008</v>
      </c>
      <c r="L947" s="173">
        <v>675.36</v>
      </c>
      <c r="M947" s="173"/>
    </row>
    <row r="948" spans="1:13" ht="31.5">
      <c r="A948" s="170">
        <v>920</v>
      </c>
      <c r="B948" s="171" t="s">
        <v>116</v>
      </c>
      <c r="C948" s="171" t="s">
        <v>1482</v>
      </c>
      <c r="D948" s="22" t="s">
        <v>118</v>
      </c>
      <c r="E948" s="22" t="s">
        <v>1416</v>
      </c>
      <c r="F948" s="22" t="s">
        <v>1417</v>
      </c>
      <c r="G948" s="22" t="s">
        <v>119</v>
      </c>
      <c r="H948" s="88" t="s">
        <v>1483</v>
      </c>
      <c r="I948" s="88" t="s">
        <v>1419</v>
      </c>
      <c r="J948" s="172">
        <v>44805</v>
      </c>
      <c r="K948" s="173">
        <v>1008</v>
      </c>
      <c r="L948" s="173">
        <v>675.36</v>
      </c>
      <c r="M948" s="173"/>
    </row>
    <row r="949" spans="1:13" ht="31.5">
      <c r="A949" s="170">
        <v>921</v>
      </c>
      <c r="B949" s="171" t="s">
        <v>116</v>
      </c>
      <c r="C949" s="171" t="s">
        <v>1484</v>
      </c>
      <c r="D949" s="22" t="s">
        <v>118</v>
      </c>
      <c r="E949" s="22" t="s">
        <v>1416</v>
      </c>
      <c r="F949" s="22" t="s">
        <v>1417</v>
      </c>
      <c r="G949" s="22" t="s">
        <v>119</v>
      </c>
      <c r="H949" s="88" t="s">
        <v>1485</v>
      </c>
      <c r="I949" s="88" t="s">
        <v>1419</v>
      </c>
      <c r="J949" s="172">
        <v>44805</v>
      </c>
      <c r="K949" s="173">
        <v>1008</v>
      </c>
      <c r="L949" s="173">
        <v>675.36</v>
      </c>
      <c r="M949" s="173"/>
    </row>
    <row r="950" spans="1:13" ht="31.5">
      <c r="A950" s="170">
        <v>922</v>
      </c>
      <c r="B950" s="171" t="s">
        <v>116</v>
      </c>
      <c r="C950" s="171" t="s">
        <v>1486</v>
      </c>
      <c r="D950" s="22" t="s">
        <v>118</v>
      </c>
      <c r="E950" s="22" t="s">
        <v>1416</v>
      </c>
      <c r="F950" s="22" t="s">
        <v>1417</v>
      </c>
      <c r="G950" s="22" t="s">
        <v>119</v>
      </c>
      <c r="H950" s="88" t="s">
        <v>1487</v>
      </c>
      <c r="I950" s="88" t="s">
        <v>1419</v>
      </c>
      <c r="J950" s="172">
        <v>44805</v>
      </c>
      <c r="K950" s="173">
        <v>1008</v>
      </c>
      <c r="L950" s="173">
        <v>675.36</v>
      </c>
      <c r="M950" s="173"/>
    </row>
    <row r="951" spans="1:13" ht="31.5">
      <c r="A951" s="170">
        <v>923</v>
      </c>
      <c r="B951" s="171" t="s">
        <v>116</v>
      </c>
      <c r="C951" s="171" t="s">
        <v>1488</v>
      </c>
      <c r="D951" s="22" t="s">
        <v>118</v>
      </c>
      <c r="E951" s="22" t="s">
        <v>1416</v>
      </c>
      <c r="F951" s="22" t="s">
        <v>1417</v>
      </c>
      <c r="G951" s="22" t="s">
        <v>119</v>
      </c>
      <c r="H951" s="88" t="s">
        <v>1489</v>
      </c>
      <c r="I951" s="88" t="s">
        <v>1419</v>
      </c>
      <c r="J951" s="172">
        <v>44805</v>
      </c>
      <c r="K951" s="173">
        <v>1008</v>
      </c>
      <c r="L951" s="173">
        <v>675.36</v>
      </c>
      <c r="M951" s="173"/>
    </row>
    <row r="952" spans="1:13" ht="31.5">
      <c r="A952" s="170">
        <v>924</v>
      </c>
      <c r="B952" s="171" t="s">
        <v>116</v>
      </c>
      <c r="C952" s="171" t="s">
        <v>1490</v>
      </c>
      <c r="D952" s="22" t="s">
        <v>118</v>
      </c>
      <c r="E952" s="22" t="s">
        <v>1416</v>
      </c>
      <c r="F952" s="22" t="s">
        <v>1417</v>
      </c>
      <c r="G952" s="22" t="s">
        <v>119</v>
      </c>
      <c r="H952" s="88" t="s">
        <v>1491</v>
      </c>
      <c r="I952" s="88" t="s">
        <v>1419</v>
      </c>
      <c r="J952" s="172">
        <v>44805</v>
      </c>
      <c r="K952" s="173">
        <v>1008</v>
      </c>
      <c r="L952" s="173">
        <v>675.36</v>
      </c>
      <c r="M952" s="173"/>
    </row>
    <row r="953" spans="1:13" ht="31.5">
      <c r="A953" s="170">
        <v>925</v>
      </c>
      <c r="B953" s="171" t="s">
        <v>116</v>
      </c>
      <c r="C953" s="171" t="s">
        <v>1492</v>
      </c>
      <c r="D953" s="22" t="s">
        <v>118</v>
      </c>
      <c r="E953" s="22" t="s">
        <v>1416</v>
      </c>
      <c r="F953" s="22" t="s">
        <v>1417</v>
      </c>
      <c r="G953" s="22" t="s">
        <v>119</v>
      </c>
      <c r="H953" s="88" t="s">
        <v>1493</v>
      </c>
      <c r="I953" s="88" t="s">
        <v>1419</v>
      </c>
      <c r="J953" s="172">
        <v>44805</v>
      </c>
      <c r="K953" s="173">
        <v>1008</v>
      </c>
      <c r="L953" s="173">
        <v>675.36</v>
      </c>
      <c r="M953" s="173"/>
    </row>
    <row r="954" spans="1:13" ht="31.5">
      <c r="A954" s="170">
        <v>926</v>
      </c>
      <c r="B954" s="171" t="s">
        <v>116</v>
      </c>
      <c r="C954" s="171" t="s">
        <v>1494</v>
      </c>
      <c r="D954" s="22" t="s">
        <v>118</v>
      </c>
      <c r="E954" s="22" t="s">
        <v>1416</v>
      </c>
      <c r="F954" s="22" t="s">
        <v>1417</v>
      </c>
      <c r="G954" s="22" t="s">
        <v>119</v>
      </c>
      <c r="H954" s="88" t="s">
        <v>1495</v>
      </c>
      <c r="I954" s="88" t="s">
        <v>1419</v>
      </c>
      <c r="J954" s="172">
        <v>44805</v>
      </c>
      <c r="K954" s="173">
        <v>1008</v>
      </c>
      <c r="L954" s="173">
        <v>675.36</v>
      </c>
      <c r="M954" s="173"/>
    </row>
    <row r="955" spans="1:13" ht="31.5">
      <c r="A955" s="170">
        <v>927</v>
      </c>
      <c r="B955" s="171" t="s">
        <v>116</v>
      </c>
      <c r="C955" s="171" t="s">
        <v>1496</v>
      </c>
      <c r="D955" s="22" t="s">
        <v>118</v>
      </c>
      <c r="E955" s="22" t="s">
        <v>1416</v>
      </c>
      <c r="F955" s="22" t="s">
        <v>1417</v>
      </c>
      <c r="G955" s="22" t="s">
        <v>119</v>
      </c>
      <c r="H955" s="88" t="s">
        <v>1497</v>
      </c>
      <c r="I955" s="88" t="s">
        <v>1419</v>
      </c>
      <c r="J955" s="172">
        <v>44805</v>
      </c>
      <c r="K955" s="173">
        <v>1008</v>
      </c>
      <c r="L955" s="173">
        <v>675.36</v>
      </c>
      <c r="M955" s="173"/>
    </row>
    <row r="956" spans="1:13" ht="31.5">
      <c r="A956" s="170">
        <v>928</v>
      </c>
      <c r="B956" s="171" t="s">
        <v>116</v>
      </c>
      <c r="C956" s="171" t="s">
        <v>1498</v>
      </c>
      <c r="D956" s="22" t="s">
        <v>118</v>
      </c>
      <c r="E956" s="22" t="s">
        <v>1416</v>
      </c>
      <c r="F956" s="22" t="s">
        <v>1417</v>
      </c>
      <c r="G956" s="22" t="s">
        <v>119</v>
      </c>
      <c r="H956" s="88" t="s">
        <v>1499</v>
      </c>
      <c r="I956" s="88" t="s">
        <v>1419</v>
      </c>
      <c r="J956" s="172">
        <v>44805</v>
      </c>
      <c r="K956" s="173">
        <v>1008</v>
      </c>
      <c r="L956" s="173">
        <v>675.36</v>
      </c>
      <c r="M956" s="173"/>
    </row>
    <row r="957" spans="1:13" ht="31.5">
      <c r="A957" s="170">
        <v>929</v>
      </c>
      <c r="B957" s="171" t="s">
        <v>116</v>
      </c>
      <c r="C957" s="171" t="s">
        <v>1500</v>
      </c>
      <c r="D957" s="22" t="s">
        <v>118</v>
      </c>
      <c r="E957" s="22" t="s">
        <v>1416</v>
      </c>
      <c r="F957" s="22" t="s">
        <v>1417</v>
      </c>
      <c r="G957" s="22" t="s">
        <v>119</v>
      </c>
      <c r="H957" s="88" t="s">
        <v>1501</v>
      </c>
      <c r="I957" s="88" t="s">
        <v>1419</v>
      </c>
      <c r="J957" s="172">
        <v>44805</v>
      </c>
      <c r="K957" s="173">
        <v>1008</v>
      </c>
      <c r="L957" s="173">
        <v>675.36</v>
      </c>
      <c r="M957" s="173"/>
    </row>
    <row r="958" spans="1:13" ht="31.5">
      <c r="A958" s="170">
        <v>930</v>
      </c>
      <c r="B958" s="171" t="s">
        <v>116</v>
      </c>
      <c r="C958" s="171" t="s">
        <v>1502</v>
      </c>
      <c r="D958" s="22" t="s">
        <v>118</v>
      </c>
      <c r="E958" s="22" t="s">
        <v>1416</v>
      </c>
      <c r="F958" s="22" t="s">
        <v>1417</v>
      </c>
      <c r="G958" s="22" t="s">
        <v>119</v>
      </c>
      <c r="H958" s="88" t="s">
        <v>1503</v>
      </c>
      <c r="I958" s="88" t="s">
        <v>1419</v>
      </c>
      <c r="J958" s="172">
        <v>44805</v>
      </c>
      <c r="K958" s="173">
        <v>1008</v>
      </c>
      <c r="L958" s="173">
        <v>675.36</v>
      </c>
      <c r="M958" s="173"/>
    </row>
    <row r="959" spans="1:13" ht="31.5">
      <c r="A959" s="170">
        <v>931</v>
      </c>
      <c r="B959" s="171" t="s">
        <v>116</v>
      </c>
      <c r="C959" s="171" t="s">
        <v>1504</v>
      </c>
      <c r="D959" s="22" t="s">
        <v>118</v>
      </c>
      <c r="E959" s="22" t="s">
        <v>1416</v>
      </c>
      <c r="F959" s="22" t="s">
        <v>1417</v>
      </c>
      <c r="G959" s="22" t="s">
        <v>119</v>
      </c>
      <c r="H959" s="88" t="s">
        <v>1505</v>
      </c>
      <c r="I959" s="88" t="s">
        <v>1419</v>
      </c>
      <c r="J959" s="172">
        <v>44805</v>
      </c>
      <c r="K959" s="173">
        <v>1008</v>
      </c>
      <c r="L959" s="173">
        <v>675.36</v>
      </c>
      <c r="M959" s="173"/>
    </row>
    <row r="960" spans="1:13" ht="31.5">
      <c r="A960" s="170">
        <v>932</v>
      </c>
      <c r="B960" s="171" t="s">
        <v>116</v>
      </c>
      <c r="C960" s="171" t="s">
        <v>1506</v>
      </c>
      <c r="D960" s="22" t="s">
        <v>118</v>
      </c>
      <c r="E960" s="22" t="s">
        <v>1416</v>
      </c>
      <c r="F960" s="22" t="s">
        <v>1417</v>
      </c>
      <c r="G960" s="22" t="s">
        <v>119</v>
      </c>
      <c r="H960" s="88" t="s">
        <v>1507</v>
      </c>
      <c r="I960" s="88" t="s">
        <v>1419</v>
      </c>
      <c r="J960" s="172">
        <v>44805</v>
      </c>
      <c r="K960" s="173">
        <v>1008</v>
      </c>
      <c r="L960" s="173">
        <v>675.36</v>
      </c>
      <c r="M960" s="173"/>
    </row>
    <row r="961" spans="1:13" ht="31.5">
      <c r="A961" s="170">
        <v>933</v>
      </c>
      <c r="B961" s="171" t="s">
        <v>116</v>
      </c>
      <c r="C961" s="171" t="s">
        <v>1508</v>
      </c>
      <c r="D961" s="22" t="s">
        <v>118</v>
      </c>
      <c r="E961" s="22" t="s">
        <v>1416</v>
      </c>
      <c r="F961" s="22" t="s">
        <v>1417</v>
      </c>
      <c r="G961" s="22" t="s">
        <v>119</v>
      </c>
      <c r="H961" s="88" t="s">
        <v>1509</v>
      </c>
      <c r="I961" s="88" t="s">
        <v>1419</v>
      </c>
      <c r="J961" s="172">
        <v>44805</v>
      </c>
      <c r="K961" s="173">
        <v>1008</v>
      </c>
      <c r="L961" s="173">
        <v>675.36</v>
      </c>
      <c r="M961" s="173"/>
    </row>
    <row r="962" spans="1:13" ht="31.5">
      <c r="A962" s="170">
        <v>934</v>
      </c>
      <c r="B962" s="171" t="s">
        <v>116</v>
      </c>
      <c r="C962" s="171" t="s">
        <v>1510</v>
      </c>
      <c r="D962" s="22" t="s">
        <v>118</v>
      </c>
      <c r="E962" s="22" t="s">
        <v>1416</v>
      </c>
      <c r="F962" s="22" t="s">
        <v>1417</v>
      </c>
      <c r="G962" s="22" t="s">
        <v>119</v>
      </c>
      <c r="H962" s="88" t="s">
        <v>1511</v>
      </c>
      <c r="I962" s="88" t="s">
        <v>1419</v>
      </c>
      <c r="J962" s="172">
        <v>44805</v>
      </c>
      <c r="K962" s="173">
        <v>1008</v>
      </c>
      <c r="L962" s="173">
        <v>675.36</v>
      </c>
      <c r="M962" s="173"/>
    </row>
    <row r="963" spans="1:13" ht="31.5">
      <c r="A963" s="170">
        <v>935</v>
      </c>
      <c r="B963" s="171" t="s">
        <v>116</v>
      </c>
      <c r="C963" s="171" t="s">
        <v>1512</v>
      </c>
      <c r="D963" s="22" t="s">
        <v>118</v>
      </c>
      <c r="E963" s="22" t="s">
        <v>1416</v>
      </c>
      <c r="F963" s="22" t="s">
        <v>1417</v>
      </c>
      <c r="G963" s="22" t="s">
        <v>119</v>
      </c>
      <c r="H963" s="88" t="s">
        <v>1513</v>
      </c>
      <c r="I963" s="88" t="s">
        <v>1419</v>
      </c>
      <c r="J963" s="172">
        <v>44805</v>
      </c>
      <c r="K963" s="173">
        <v>1008</v>
      </c>
      <c r="L963" s="173">
        <v>675.36</v>
      </c>
      <c r="M963" s="173"/>
    </row>
    <row r="964" spans="1:13" ht="31.5">
      <c r="A964" s="170">
        <v>936</v>
      </c>
      <c r="B964" s="171" t="s">
        <v>116</v>
      </c>
      <c r="C964" s="171" t="s">
        <v>1514</v>
      </c>
      <c r="D964" s="22" t="s">
        <v>118</v>
      </c>
      <c r="E964" s="22" t="s">
        <v>1416</v>
      </c>
      <c r="F964" s="22" t="s">
        <v>1417</v>
      </c>
      <c r="G964" s="22" t="s">
        <v>119</v>
      </c>
      <c r="H964" s="88" t="s">
        <v>1515</v>
      </c>
      <c r="I964" s="88" t="s">
        <v>1419</v>
      </c>
      <c r="J964" s="172">
        <v>44805</v>
      </c>
      <c r="K964" s="173">
        <v>1008</v>
      </c>
      <c r="L964" s="173">
        <v>675.36</v>
      </c>
      <c r="M964" s="173"/>
    </row>
    <row r="965" spans="1:13" ht="31.5">
      <c r="A965" s="170">
        <v>937</v>
      </c>
      <c r="B965" s="171" t="s">
        <v>116</v>
      </c>
      <c r="C965" s="171" t="s">
        <v>1516</v>
      </c>
      <c r="D965" s="22" t="s">
        <v>118</v>
      </c>
      <c r="E965" s="22" t="s">
        <v>1416</v>
      </c>
      <c r="F965" s="22" t="s">
        <v>1417</v>
      </c>
      <c r="G965" s="22" t="s">
        <v>119</v>
      </c>
      <c r="H965" s="88" t="s">
        <v>1505</v>
      </c>
      <c r="I965" s="88" t="s">
        <v>1419</v>
      </c>
      <c r="J965" s="172">
        <v>44805</v>
      </c>
      <c r="K965" s="173">
        <v>1008</v>
      </c>
      <c r="L965" s="173">
        <v>675.36</v>
      </c>
      <c r="M965" s="173"/>
    </row>
    <row r="966" spans="1:13" ht="31.5">
      <c r="A966" s="170">
        <v>938</v>
      </c>
      <c r="B966" s="171" t="s">
        <v>116</v>
      </c>
      <c r="C966" s="171" t="s">
        <v>1517</v>
      </c>
      <c r="D966" s="22" t="s">
        <v>118</v>
      </c>
      <c r="E966" s="22" t="s">
        <v>1416</v>
      </c>
      <c r="F966" s="22" t="s">
        <v>1417</v>
      </c>
      <c r="G966" s="22" t="s">
        <v>119</v>
      </c>
      <c r="H966" s="88" t="s">
        <v>1518</v>
      </c>
      <c r="I966" s="88" t="s">
        <v>1419</v>
      </c>
      <c r="J966" s="172">
        <v>44805</v>
      </c>
      <c r="K966" s="173">
        <v>1008</v>
      </c>
      <c r="L966" s="173">
        <v>675.36</v>
      </c>
      <c r="M966" s="173"/>
    </row>
    <row r="967" spans="1:13" ht="31.5">
      <c r="A967" s="170">
        <v>939</v>
      </c>
      <c r="B967" s="171" t="s">
        <v>116</v>
      </c>
      <c r="C967" s="171" t="s">
        <v>1519</v>
      </c>
      <c r="D967" s="22" t="s">
        <v>118</v>
      </c>
      <c r="E967" s="22" t="s">
        <v>1416</v>
      </c>
      <c r="F967" s="22" t="s">
        <v>1417</v>
      </c>
      <c r="G967" s="22" t="s">
        <v>119</v>
      </c>
      <c r="H967" s="88" t="s">
        <v>1520</v>
      </c>
      <c r="I967" s="88" t="s">
        <v>1419</v>
      </c>
      <c r="J967" s="172">
        <v>44805</v>
      </c>
      <c r="K967" s="173">
        <v>1008</v>
      </c>
      <c r="L967" s="173">
        <v>675.36</v>
      </c>
      <c r="M967" s="173"/>
    </row>
    <row r="968" spans="1:13" ht="31.5">
      <c r="A968" s="170">
        <v>940</v>
      </c>
      <c r="B968" s="171" t="s">
        <v>116</v>
      </c>
      <c r="C968" s="171" t="s">
        <v>1521</v>
      </c>
      <c r="D968" s="22" t="s">
        <v>118</v>
      </c>
      <c r="E968" s="22" t="s">
        <v>1416</v>
      </c>
      <c r="F968" s="22" t="s">
        <v>1417</v>
      </c>
      <c r="G968" s="22" t="s">
        <v>119</v>
      </c>
      <c r="H968" s="88" t="s">
        <v>1522</v>
      </c>
      <c r="I968" s="88" t="s">
        <v>1419</v>
      </c>
      <c r="J968" s="172">
        <v>44805</v>
      </c>
      <c r="K968" s="173">
        <v>1008</v>
      </c>
      <c r="L968" s="173">
        <v>675.36</v>
      </c>
      <c r="M968" s="173"/>
    </row>
    <row r="969" spans="1:13" ht="31.5">
      <c r="A969" s="170">
        <v>941</v>
      </c>
      <c r="B969" s="171" t="s">
        <v>116</v>
      </c>
      <c r="C969" s="171" t="s">
        <v>1523</v>
      </c>
      <c r="D969" s="22" t="s">
        <v>118</v>
      </c>
      <c r="E969" s="22" t="s">
        <v>1416</v>
      </c>
      <c r="F969" s="22" t="s">
        <v>1417</v>
      </c>
      <c r="G969" s="22" t="s">
        <v>119</v>
      </c>
      <c r="H969" s="88" t="s">
        <v>1524</v>
      </c>
      <c r="I969" s="88" t="s">
        <v>1419</v>
      </c>
      <c r="J969" s="172">
        <v>44805</v>
      </c>
      <c r="K969" s="173">
        <v>1008</v>
      </c>
      <c r="L969" s="173">
        <v>675.36</v>
      </c>
      <c r="M969" s="173"/>
    </row>
    <row r="970" spans="1:13" ht="31.5">
      <c r="A970" s="170">
        <v>942</v>
      </c>
      <c r="B970" s="171" t="s">
        <v>116</v>
      </c>
      <c r="C970" s="171" t="s">
        <v>1525</v>
      </c>
      <c r="D970" s="22" t="s">
        <v>118</v>
      </c>
      <c r="E970" s="22" t="s">
        <v>1416</v>
      </c>
      <c r="F970" s="22" t="s">
        <v>1417</v>
      </c>
      <c r="G970" s="22" t="s">
        <v>119</v>
      </c>
      <c r="H970" s="88" t="s">
        <v>1526</v>
      </c>
      <c r="I970" s="88" t="s">
        <v>1419</v>
      </c>
      <c r="J970" s="172">
        <v>44805</v>
      </c>
      <c r="K970" s="173">
        <v>1008</v>
      </c>
      <c r="L970" s="173">
        <v>675.36</v>
      </c>
      <c r="M970" s="173"/>
    </row>
    <row r="971" spans="1:13" ht="31.5">
      <c r="A971" s="170">
        <v>943</v>
      </c>
      <c r="B971" s="171" t="s">
        <v>116</v>
      </c>
      <c r="C971" s="171" t="s">
        <v>1527</v>
      </c>
      <c r="D971" s="22" t="s">
        <v>118</v>
      </c>
      <c r="E971" s="22" t="s">
        <v>1416</v>
      </c>
      <c r="F971" s="22" t="s">
        <v>1417</v>
      </c>
      <c r="G971" s="22" t="s">
        <v>119</v>
      </c>
      <c r="H971" s="88" t="s">
        <v>1528</v>
      </c>
      <c r="I971" s="88" t="s">
        <v>1419</v>
      </c>
      <c r="J971" s="172">
        <v>44805</v>
      </c>
      <c r="K971" s="173">
        <v>1008</v>
      </c>
      <c r="L971" s="173">
        <v>675.36</v>
      </c>
      <c r="M971" s="173"/>
    </row>
    <row r="972" spans="1:13" ht="31.5">
      <c r="A972" s="170">
        <v>944</v>
      </c>
      <c r="B972" s="171" t="s">
        <v>116</v>
      </c>
      <c r="C972" s="171" t="s">
        <v>1529</v>
      </c>
      <c r="D972" s="22" t="s">
        <v>118</v>
      </c>
      <c r="E972" s="22" t="s">
        <v>1416</v>
      </c>
      <c r="F972" s="22" t="s">
        <v>1417</v>
      </c>
      <c r="G972" s="22" t="s">
        <v>119</v>
      </c>
      <c r="H972" s="88" t="s">
        <v>1530</v>
      </c>
      <c r="I972" s="88" t="s">
        <v>1419</v>
      </c>
      <c r="J972" s="172">
        <v>44805</v>
      </c>
      <c r="K972" s="173">
        <v>1008</v>
      </c>
      <c r="L972" s="173">
        <v>675.36</v>
      </c>
      <c r="M972" s="173"/>
    </row>
    <row r="973" spans="1:13" ht="31.5">
      <c r="A973" s="170">
        <v>945</v>
      </c>
      <c r="B973" s="171" t="s">
        <v>116</v>
      </c>
      <c r="C973" s="171" t="s">
        <v>1531</v>
      </c>
      <c r="D973" s="22" t="s">
        <v>118</v>
      </c>
      <c r="E973" s="22" t="s">
        <v>1416</v>
      </c>
      <c r="F973" s="22" t="s">
        <v>1417</v>
      </c>
      <c r="G973" s="22" t="s">
        <v>119</v>
      </c>
      <c r="H973" s="88" t="s">
        <v>1532</v>
      </c>
      <c r="I973" s="88" t="s">
        <v>1419</v>
      </c>
      <c r="J973" s="172">
        <v>44805</v>
      </c>
      <c r="K973" s="173">
        <v>1008</v>
      </c>
      <c r="L973" s="173">
        <v>675.36</v>
      </c>
      <c r="M973" s="173"/>
    </row>
    <row r="974" spans="1:13" ht="31.5">
      <c r="A974" s="170">
        <v>946</v>
      </c>
      <c r="B974" s="171" t="s">
        <v>116</v>
      </c>
      <c r="C974" s="171" t="s">
        <v>1533</v>
      </c>
      <c r="D974" s="22" t="s">
        <v>118</v>
      </c>
      <c r="E974" s="22" t="s">
        <v>1416</v>
      </c>
      <c r="F974" s="22" t="s">
        <v>1417</v>
      </c>
      <c r="G974" s="22" t="s">
        <v>119</v>
      </c>
      <c r="H974" s="88" t="s">
        <v>1534</v>
      </c>
      <c r="I974" s="88" t="s">
        <v>1419</v>
      </c>
      <c r="J974" s="172">
        <v>44805</v>
      </c>
      <c r="K974" s="173">
        <v>1008</v>
      </c>
      <c r="L974" s="173">
        <v>675.36</v>
      </c>
      <c r="M974" s="173"/>
    </row>
    <row r="975" spans="1:13" ht="31.5">
      <c r="A975" s="170">
        <v>947</v>
      </c>
      <c r="B975" s="171" t="s">
        <v>116</v>
      </c>
      <c r="C975" s="171" t="s">
        <v>1535</v>
      </c>
      <c r="D975" s="22" t="s">
        <v>118</v>
      </c>
      <c r="E975" s="22" t="s">
        <v>1416</v>
      </c>
      <c r="F975" s="22" t="s">
        <v>1417</v>
      </c>
      <c r="G975" s="22" t="s">
        <v>119</v>
      </c>
      <c r="H975" s="88" t="s">
        <v>1536</v>
      </c>
      <c r="I975" s="88" t="s">
        <v>1419</v>
      </c>
      <c r="J975" s="172">
        <v>44805</v>
      </c>
      <c r="K975" s="173">
        <v>1008</v>
      </c>
      <c r="L975" s="173">
        <v>675.36</v>
      </c>
      <c r="M975" s="173"/>
    </row>
    <row r="976" spans="1:13" ht="31.5">
      <c r="A976" s="170">
        <v>948</v>
      </c>
      <c r="B976" s="171" t="s">
        <v>116</v>
      </c>
      <c r="C976" s="171" t="s">
        <v>1537</v>
      </c>
      <c r="D976" s="22" t="s">
        <v>118</v>
      </c>
      <c r="E976" s="22" t="s">
        <v>1416</v>
      </c>
      <c r="F976" s="22" t="s">
        <v>1417</v>
      </c>
      <c r="G976" s="22" t="s">
        <v>119</v>
      </c>
      <c r="H976" s="88" t="s">
        <v>1538</v>
      </c>
      <c r="I976" s="88" t="s">
        <v>1419</v>
      </c>
      <c r="J976" s="172">
        <v>44805</v>
      </c>
      <c r="K976" s="173">
        <v>1008</v>
      </c>
      <c r="L976" s="173">
        <v>675.36</v>
      </c>
      <c r="M976" s="173"/>
    </row>
    <row r="977" spans="1:13" ht="31.5">
      <c r="A977" s="170">
        <v>949</v>
      </c>
      <c r="B977" s="171" t="s">
        <v>116</v>
      </c>
      <c r="C977" s="171" t="s">
        <v>1539</v>
      </c>
      <c r="D977" s="22" t="s">
        <v>118</v>
      </c>
      <c r="E977" s="22" t="s">
        <v>1416</v>
      </c>
      <c r="F977" s="22" t="s">
        <v>1417</v>
      </c>
      <c r="G977" s="22" t="s">
        <v>119</v>
      </c>
      <c r="H977" s="88" t="s">
        <v>1540</v>
      </c>
      <c r="I977" s="88" t="s">
        <v>1419</v>
      </c>
      <c r="J977" s="172">
        <v>44805</v>
      </c>
      <c r="K977" s="173">
        <v>1008</v>
      </c>
      <c r="L977" s="173">
        <v>675.36</v>
      </c>
      <c r="M977" s="173"/>
    </row>
    <row r="978" spans="1:13" ht="31.5">
      <c r="A978" s="170">
        <v>950</v>
      </c>
      <c r="B978" s="171" t="s">
        <v>116</v>
      </c>
      <c r="C978" s="171" t="s">
        <v>1541</v>
      </c>
      <c r="D978" s="22" t="s">
        <v>118</v>
      </c>
      <c r="E978" s="22" t="s">
        <v>1416</v>
      </c>
      <c r="F978" s="22" t="s">
        <v>1417</v>
      </c>
      <c r="G978" s="22" t="s">
        <v>119</v>
      </c>
      <c r="H978" s="88" t="s">
        <v>1542</v>
      </c>
      <c r="I978" s="88" t="s">
        <v>1419</v>
      </c>
      <c r="J978" s="172">
        <v>44805</v>
      </c>
      <c r="K978" s="173">
        <v>1008</v>
      </c>
      <c r="L978" s="173">
        <v>675.36</v>
      </c>
      <c r="M978" s="173"/>
    </row>
    <row r="979" spans="1:13" ht="31.5">
      <c r="A979" s="170">
        <v>951</v>
      </c>
      <c r="B979" s="171" t="s">
        <v>116</v>
      </c>
      <c r="C979" s="171" t="s">
        <v>1543</v>
      </c>
      <c r="D979" s="22" t="s">
        <v>118</v>
      </c>
      <c r="E979" s="22" t="s">
        <v>1416</v>
      </c>
      <c r="F979" s="22" t="s">
        <v>1417</v>
      </c>
      <c r="G979" s="22" t="s">
        <v>119</v>
      </c>
      <c r="H979" s="88" t="s">
        <v>1544</v>
      </c>
      <c r="I979" s="88" t="s">
        <v>1419</v>
      </c>
      <c r="J979" s="172">
        <v>44805</v>
      </c>
      <c r="K979" s="173">
        <v>1008</v>
      </c>
      <c r="L979" s="173">
        <v>675.36</v>
      </c>
      <c r="M979" s="173"/>
    </row>
    <row r="980" spans="1:13" ht="31.5">
      <c r="A980" s="170">
        <v>952</v>
      </c>
      <c r="B980" s="171" t="s">
        <v>116</v>
      </c>
      <c r="C980" s="171" t="s">
        <v>1545</v>
      </c>
      <c r="D980" s="22" t="s">
        <v>118</v>
      </c>
      <c r="E980" s="22" t="s">
        <v>1416</v>
      </c>
      <c r="F980" s="22" t="s">
        <v>1417</v>
      </c>
      <c r="G980" s="22" t="s">
        <v>119</v>
      </c>
      <c r="H980" s="88" t="s">
        <v>1546</v>
      </c>
      <c r="I980" s="88" t="s">
        <v>1419</v>
      </c>
      <c r="J980" s="172">
        <v>44805</v>
      </c>
      <c r="K980" s="173">
        <v>1008</v>
      </c>
      <c r="L980" s="173">
        <v>675.36</v>
      </c>
      <c r="M980" s="173"/>
    </row>
    <row r="981" spans="1:13" ht="31.5">
      <c r="A981" s="170">
        <v>953</v>
      </c>
      <c r="B981" s="171" t="s">
        <v>116</v>
      </c>
      <c r="C981" s="171" t="s">
        <v>1547</v>
      </c>
      <c r="D981" s="22" t="s">
        <v>118</v>
      </c>
      <c r="E981" s="22" t="s">
        <v>1416</v>
      </c>
      <c r="F981" s="22" t="s">
        <v>1417</v>
      </c>
      <c r="G981" s="22" t="s">
        <v>119</v>
      </c>
      <c r="H981" s="88" t="s">
        <v>1548</v>
      </c>
      <c r="I981" s="88" t="s">
        <v>1419</v>
      </c>
      <c r="J981" s="172">
        <v>44805</v>
      </c>
      <c r="K981" s="173">
        <v>1008</v>
      </c>
      <c r="L981" s="173">
        <v>675.36</v>
      </c>
      <c r="M981" s="173"/>
    </row>
    <row r="982" spans="1:13" ht="31.5">
      <c r="A982" s="170">
        <v>954</v>
      </c>
      <c r="B982" s="171" t="s">
        <v>116</v>
      </c>
      <c r="C982" s="171" t="s">
        <v>1549</v>
      </c>
      <c r="D982" s="22" t="s">
        <v>118</v>
      </c>
      <c r="E982" s="22" t="s">
        <v>1416</v>
      </c>
      <c r="F982" s="22" t="s">
        <v>1417</v>
      </c>
      <c r="G982" s="22" t="s">
        <v>119</v>
      </c>
      <c r="H982" s="88" t="s">
        <v>1550</v>
      </c>
      <c r="I982" s="88" t="s">
        <v>1419</v>
      </c>
      <c r="J982" s="172">
        <v>44805</v>
      </c>
      <c r="K982" s="173">
        <v>1008</v>
      </c>
      <c r="L982" s="173">
        <v>675.36</v>
      </c>
      <c r="M982" s="173"/>
    </row>
    <row r="983" spans="1:13" ht="31.5">
      <c r="A983" s="170">
        <v>955</v>
      </c>
      <c r="B983" s="171" t="s">
        <v>116</v>
      </c>
      <c r="C983" s="171" t="s">
        <v>1551</v>
      </c>
      <c r="D983" s="22" t="s">
        <v>118</v>
      </c>
      <c r="E983" s="22" t="s">
        <v>1416</v>
      </c>
      <c r="F983" s="22" t="s">
        <v>1417</v>
      </c>
      <c r="G983" s="22" t="s">
        <v>119</v>
      </c>
      <c r="H983" s="88" t="s">
        <v>1552</v>
      </c>
      <c r="I983" s="88" t="s">
        <v>1419</v>
      </c>
      <c r="J983" s="172">
        <v>44805</v>
      </c>
      <c r="K983" s="173">
        <v>1008</v>
      </c>
      <c r="L983" s="173">
        <v>675.36</v>
      </c>
      <c r="M983" s="173"/>
    </row>
    <row r="984" spans="1:13" ht="31.5">
      <c r="A984" s="170">
        <v>956</v>
      </c>
      <c r="B984" s="171" t="s">
        <v>116</v>
      </c>
      <c r="C984" s="171" t="s">
        <v>1553</v>
      </c>
      <c r="D984" s="22" t="s">
        <v>118</v>
      </c>
      <c r="E984" s="22" t="s">
        <v>1416</v>
      </c>
      <c r="F984" s="22" t="s">
        <v>1417</v>
      </c>
      <c r="G984" s="22" t="s">
        <v>119</v>
      </c>
      <c r="H984" s="88" t="s">
        <v>1554</v>
      </c>
      <c r="I984" s="88" t="s">
        <v>1419</v>
      </c>
      <c r="J984" s="172">
        <v>44805</v>
      </c>
      <c r="K984" s="173">
        <v>1008</v>
      </c>
      <c r="L984" s="173">
        <v>675.36</v>
      </c>
      <c r="M984" s="173"/>
    </row>
    <row r="985" spans="1:13" ht="31.5">
      <c r="A985" s="170">
        <v>957</v>
      </c>
      <c r="B985" s="171" t="s">
        <v>116</v>
      </c>
      <c r="C985" s="171" t="s">
        <v>1555</v>
      </c>
      <c r="D985" s="22" t="s">
        <v>118</v>
      </c>
      <c r="E985" s="22" t="s">
        <v>1416</v>
      </c>
      <c r="F985" s="22" t="s">
        <v>1417</v>
      </c>
      <c r="G985" s="22" t="s">
        <v>119</v>
      </c>
      <c r="H985" s="88" t="s">
        <v>1556</v>
      </c>
      <c r="I985" s="88" t="s">
        <v>1419</v>
      </c>
      <c r="J985" s="172">
        <v>44805</v>
      </c>
      <c r="K985" s="173">
        <v>1008</v>
      </c>
      <c r="L985" s="173">
        <v>675.36</v>
      </c>
      <c r="M985" s="173"/>
    </row>
    <row r="986" spans="1:13" ht="31.5">
      <c r="A986" s="170">
        <v>958</v>
      </c>
      <c r="B986" s="171" t="s">
        <v>116</v>
      </c>
      <c r="C986" s="171" t="s">
        <v>1557</v>
      </c>
      <c r="D986" s="22" t="s">
        <v>118</v>
      </c>
      <c r="E986" s="22" t="s">
        <v>1416</v>
      </c>
      <c r="F986" s="22" t="s">
        <v>1417</v>
      </c>
      <c r="G986" s="22" t="s">
        <v>119</v>
      </c>
      <c r="H986" s="88" t="s">
        <v>1558</v>
      </c>
      <c r="I986" s="88" t="s">
        <v>1419</v>
      </c>
      <c r="J986" s="172">
        <v>44805</v>
      </c>
      <c r="K986" s="173">
        <v>1008</v>
      </c>
      <c r="L986" s="173">
        <v>675.36</v>
      </c>
      <c r="M986" s="173"/>
    </row>
    <row r="987" spans="1:13" ht="31.5">
      <c r="A987" s="170">
        <v>959</v>
      </c>
      <c r="B987" s="171" t="s">
        <v>116</v>
      </c>
      <c r="C987" s="171" t="s">
        <v>1559</v>
      </c>
      <c r="D987" s="22" t="s">
        <v>118</v>
      </c>
      <c r="E987" s="22" t="s">
        <v>1416</v>
      </c>
      <c r="F987" s="22" t="s">
        <v>1417</v>
      </c>
      <c r="G987" s="22" t="s">
        <v>119</v>
      </c>
      <c r="H987" s="88" t="s">
        <v>1560</v>
      </c>
      <c r="I987" s="88" t="s">
        <v>1419</v>
      </c>
      <c r="J987" s="172">
        <v>44805</v>
      </c>
      <c r="K987" s="173">
        <v>1008</v>
      </c>
      <c r="L987" s="173">
        <v>675.36</v>
      </c>
      <c r="M987" s="173"/>
    </row>
    <row r="988" spans="1:13" ht="31.5">
      <c r="A988" s="170">
        <v>960</v>
      </c>
      <c r="B988" s="171" t="s">
        <v>116</v>
      </c>
      <c r="C988" s="171" t="s">
        <v>1561</v>
      </c>
      <c r="D988" s="22" t="s">
        <v>118</v>
      </c>
      <c r="E988" s="22" t="s">
        <v>1416</v>
      </c>
      <c r="F988" s="22" t="s">
        <v>1417</v>
      </c>
      <c r="G988" s="22" t="s">
        <v>119</v>
      </c>
      <c r="H988" s="88" t="s">
        <v>1562</v>
      </c>
      <c r="I988" s="88" t="s">
        <v>1419</v>
      </c>
      <c r="J988" s="172">
        <v>44805</v>
      </c>
      <c r="K988" s="173">
        <v>1008</v>
      </c>
      <c r="L988" s="173">
        <v>675.36</v>
      </c>
      <c r="M988" s="173"/>
    </row>
    <row r="989" spans="1:13" ht="31.5">
      <c r="A989" s="170">
        <v>961</v>
      </c>
      <c r="B989" s="171" t="s">
        <v>116</v>
      </c>
      <c r="C989" s="171" t="s">
        <v>1563</v>
      </c>
      <c r="D989" s="22" t="s">
        <v>118</v>
      </c>
      <c r="E989" s="22" t="s">
        <v>1416</v>
      </c>
      <c r="F989" s="22" t="s">
        <v>1417</v>
      </c>
      <c r="G989" s="22" t="s">
        <v>119</v>
      </c>
      <c r="H989" s="88" t="s">
        <v>1564</v>
      </c>
      <c r="I989" s="88" t="s">
        <v>1419</v>
      </c>
      <c r="J989" s="172">
        <v>44805</v>
      </c>
      <c r="K989" s="173">
        <v>1008</v>
      </c>
      <c r="L989" s="173">
        <v>675.36</v>
      </c>
      <c r="M989" s="173"/>
    </row>
    <row r="990" spans="1:13" ht="31.5">
      <c r="A990" s="170">
        <v>962</v>
      </c>
      <c r="B990" s="171" t="s">
        <v>116</v>
      </c>
      <c r="C990" s="171" t="s">
        <v>1565</v>
      </c>
      <c r="D990" s="22" t="s">
        <v>118</v>
      </c>
      <c r="E990" s="22" t="s">
        <v>1416</v>
      </c>
      <c r="F990" s="22" t="s">
        <v>1417</v>
      </c>
      <c r="G990" s="22" t="s">
        <v>119</v>
      </c>
      <c r="H990" s="88" t="s">
        <v>1566</v>
      </c>
      <c r="I990" s="88" t="s">
        <v>1419</v>
      </c>
      <c r="J990" s="172">
        <v>44805</v>
      </c>
      <c r="K990" s="173">
        <v>1008</v>
      </c>
      <c r="L990" s="173">
        <v>675.36</v>
      </c>
      <c r="M990" s="173"/>
    </row>
    <row r="991" spans="1:13" ht="31.5">
      <c r="A991" s="170">
        <v>963</v>
      </c>
      <c r="B991" s="171" t="s">
        <v>116</v>
      </c>
      <c r="C991" s="171" t="s">
        <v>1567</v>
      </c>
      <c r="D991" s="22" t="s">
        <v>118</v>
      </c>
      <c r="E991" s="22" t="s">
        <v>1416</v>
      </c>
      <c r="F991" s="22" t="s">
        <v>1417</v>
      </c>
      <c r="G991" s="22" t="s">
        <v>119</v>
      </c>
      <c r="H991" s="88" t="s">
        <v>1568</v>
      </c>
      <c r="I991" s="88" t="s">
        <v>1419</v>
      </c>
      <c r="J991" s="172">
        <v>44805</v>
      </c>
      <c r="K991" s="173">
        <v>1008</v>
      </c>
      <c r="L991" s="173">
        <v>675.36</v>
      </c>
      <c r="M991" s="173"/>
    </row>
    <row r="992" spans="1:13" ht="31.5">
      <c r="A992" s="170">
        <v>964</v>
      </c>
      <c r="B992" s="171" t="s">
        <v>116</v>
      </c>
      <c r="C992" s="171" t="s">
        <v>1569</v>
      </c>
      <c r="D992" s="22" t="s">
        <v>118</v>
      </c>
      <c r="E992" s="22" t="s">
        <v>1416</v>
      </c>
      <c r="F992" s="22" t="s">
        <v>1417</v>
      </c>
      <c r="G992" s="22" t="s">
        <v>119</v>
      </c>
      <c r="H992" s="88" t="s">
        <v>1570</v>
      </c>
      <c r="I992" s="88" t="s">
        <v>1419</v>
      </c>
      <c r="J992" s="172">
        <v>44805</v>
      </c>
      <c r="K992" s="173">
        <v>1008</v>
      </c>
      <c r="L992" s="173">
        <v>675.36</v>
      </c>
      <c r="M992" s="173"/>
    </row>
    <row r="993" spans="1:13" ht="31.5">
      <c r="A993" s="170">
        <v>965</v>
      </c>
      <c r="B993" s="171" t="s">
        <v>116</v>
      </c>
      <c r="C993" s="171" t="s">
        <v>1571</v>
      </c>
      <c r="D993" s="22" t="s">
        <v>118</v>
      </c>
      <c r="E993" s="22" t="s">
        <v>1416</v>
      </c>
      <c r="F993" s="22" t="s">
        <v>1417</v>
      </c>
      <c r="G993" s="22" t="s">
        <v>119</v>
      </c>
      <c r="H993" s="88" t="s">
        <v>1572</v>
      </c>
      <c r="I993" s="88" t="s">
        <v>1419</v>
      </c>
      <c r="J993" s="172">
        <v>44805</v>
      </c>
      <c r="K993" s="173">
        <v>1008</v>
      </c>
      <c r="L993" s="173">
        <v>675.36</v>
      </c>
      <c r="M993" s="173"/>
    </row>
    <row r="994" spans="1:13" ht="31.5">
      <c r="A994" s="170">
        <v>966</v>
      </c>
      <c r="B994" s="171" t="s">
        <v>116</v>
      </c>
      <c r="C994" s="171" t="s">
        <v>1573</v>
      </c>
      <c r="D994" s="22" t="s">
        <v>118</v>
      </c>
      <c r="E994" s="22" t="s">
        <v>1416</v>
      </c>
      <c r="F994" s="22" t="s">
        <v>1417</v>
      </c>
      <c r="G994" s="22" t="s">
        <v>119</v>
      </c>
      <c r="H994" s="88" t="s">
        <v>1574</v>
      </c>
      <c r="I994" s="88" t="s">
        <v>1419</v>
      </c>
      <c r="J994" s="172">
        <v>44805</v>
      </c>
      <c r="K994" s="173">
        <v>1008</v>
      </c>
      <c r="L994" s="173">
        <v>675.36</v>
      </c>
      <c r="M994" s="173"/>
    </row>
    <row r="995" spans="1:13" ht="31.5">
      <c r="A995" s="170">
        <v>967</v>
      </c>
      <c r="B995" s="171" t="s">
        <v>116</v>
      </c>
      <c r="C995" s="171" t="s">
        <v>1575</v>
      </c>
      <c r="D995" s="22" t="s">
        <v>118</v>
      </c>
      <c r="E995" s="22" t="s">
        <v>1416</v>
      </c>
      <c r="F995" s="22" t="s">
        <v>1417</v>
      </c>
      <c r="G995" s="22" t="s">
        <v>119</v>
      </c>
      <c r="H995" s="88" t="s">
        <v>1576</v>
      </c>
      <c r="I995" s="88" t="s">
        <v>1419</v>
      </c>
      <c r="J995" s="172">
        <v>44805</v>
      </c>
      <c r="K995" s="173">
        <v>1008</v>
      </c>
      <c r="L995" s="173">
        <v>675.36</v>
      </c>
      <c r="M995" s="173"/>
    </row>
    <row r="996" spans="1:13" ht="31.5">
      <c r="A996" s="170">
        <v>968</v>
      </c>
      <c r="B996" s="171" t="s">
        <v>116</v>
      </c>
      <c r="C996" s="171" t="s">
        <v>1577</v>
      </c>
      <c r="D996" s="22" t="s">
        <v>118</v>
      </c>
      <c r="E996" s="22" t="s">
        <v>1416</v>
      </c>
      <c r="F996" s="22" t="s">
        <v>1417</v>
      </c>
      <c r="G996" s="22" t="s">
        <v>119</v>
      </c>
      <c r="H996" s="88" t="s">
        <v>1578</v>
      </c>
      <c r="I996" s="88" t="s">
        <v>1419</v>
      </c>
      <c r="J996" s="172">
        <v>44805</v>
      </c>
      <c r="K996" s="173">
        <v>1008</v>
      </c>
      <c r="L996" s="173">
        <v>675.36</v>
      </c>
      <c r="M996" s="173"/>
    </row>
    <row r="997" spans="1:13" ht="31.5">
      <c r="A997" s="170">
        <v>969</v>
      </c>
      <c r="B997" s="171" t="s">
        <v>116</v>
      </c>
      <c r="C997" s="171" t="s">
        <v>1579</v>
      </c>
      <c r="D997" s="22" t="s">
        <v>118</v>
      </c>
      <c r="E997" s="22" t="s">
        <v>1416</v>
      </c>
      <c r="F997" s="22" t="s">
        <v>1417</v>
      </c>
      <c r="G997" s="22" t="s">
        <v>119</v>
      </c>
      <c r="H997" s="88" t="s">
        <v>1580</v>
      </c>
      <c r="I997" s="88" t="s">
        <v>1419</v>
      </c>
      <c r="J997" s="172">
        <v>44805</v>
      </c>
      <c r="K997" s="173">
        <v>1008</v>
      </c>
      <c r="L997" s="173">
        <v>675.36</v>
      </c>
      <c r="M997" s="173"/>
    </row>
    <row r="998" spans="1:13" ht="31.5">
      <c r="A998" s="170">
        <v>970</v>
      </c>
      <c r="B998" s="171" t="s">
        <v>116</v>
      </c>
      <c r="C998" s="171" t="s">
        <v>1581</v>
      </c>
      <c r="D998" s="22" t="s">
        <v>118</v>
      </c>
      <c r="E998" s="22" t="s">
        <v>1416</v>
      </c>
      <c r="F998" s="22" t="s">
        <v>1417</v>
      </c>
      <c r="G998" s="22" t="s">
        <v>119</v>
      </c>
      <c r="H998" s="88" t="s">
        <v>1582</v>
      </c>
      <c r="I998" s="88" t="s">
        <v>1419</v>
      </c>
      <c r="J998" s="172">
        <v>44805</v>
      </c>
      <c r="K998" s="173">
        <v>1008</v>
      </c>
      <c r="L998" s="173">
        <v>675.36</v>
      </c>
      <c r="M998" s="173"/>
    </row>
    <row r="999" spans="1:13" ht="31.5">
      <c r="A999" s="170">
        <v>971</v>
      </c>
      <c r="B999" s="171" t="s">
        <v>116</v>
      </c>
      <c r="C999" s="171" t="s">
        <v>1583</v>
      </c>
      <c r="D999" s="22" t="s">
        <v>118</v>
      </c>
      <c r="E999" s="22" t="s">
        <v>1416</v>
      </c>
      <c r="F999" s="22" t="s">
        <v>1417</v>
      </c>
      <c r="G999" s="22" t="s">
        <v>119</v>
      </c>
      <c r="H999" s="88" t="s">
        <v>1584</v>
      </c>
      <c r="I999" s="88" t="s">
        <v>1419</v>
      </c>
      <c r="J999" s="172">
        <v>44805</v>
      </c>
      <c r="K999" s="173">
        <v>1008</v>
      </c>
      <c r="L999" s="173">
        <v>675.36</v>
      </c>
      <c r="M999" s="173"/>
    </row>
    <row r="1000" spans="1:13" ht="31.5">
      <c r="A1000" s="170">
        <v>972</v>
      </c>
      <c r="B1000" s="171" t="s">
        <v>116</v>
      </c>
      <c r="C1000" s="171" t="s">
        <v>1585</v>
      </c>
      <c r="D1000" s="22" t="s">
        <v>118</v>
      </c>
      <c r="E1000" s="22" t="s">
        <v>1416</v>
      </c>
      <c r="F1000" s="22" t="s">
        <v>1417</v>
      </c>
      <c r="G1000" s="22" t="s">
        <v>119</v>
      </c>
      <c r="H1000" s="88" t="s">
        <v>1586</v>
      </c>
      <c r="I1000" s="88" t="s">
        <v>1419</v>
      </c>
      <c r="J1000" s="172">
        <v>44805</v>
      </c>
      <c r="K1000" s="173">
        <v>1008</v>
      </c>
      <c r="L1000" s="173">
        <v>675.36</v>
      </c>
      <c r="M1000" s="173"/>
    </row>
    <row r="1001" spans="1:13" ht="31.5">
      <c r="A1001" s="170">
        <v>973</v>
      </c>
      <c r="B1001" s="171" t="s">
        <v>116</v>
      </c>
      <c r="C1001" s="171" t="s">
        <v>1587</v>
      </c>
      <c r="D1001" s="22" t="s">
        <v>118</v>
      </c>
      <c r="E1001" s="22" t="s">
        <v>1416</v>
      </c>
      <c r="F1001" s="22" t="s">
        <v>1417</v>
      </c>
      <c r="G1001" s="22" t="s">
        <v>119</v>
      </c>
      <c r="H1001" s="88" t="s">
        <v>1588</v>
      </c>
      <c r="I1001" s="88" t="s">
        <v>1419</v>
      </c>
      <c r="J1001" s="172">
        <v>44805</v>
      </c>
      <c r="K1001" s="173">
        <v>1008</v>
      </c>
      <c r="L1001" s="173">
        <v>675.36</v>
      </c>
      <c r="M1001" s="173"/>
    </row>
    <row r="1002" spans="1:13" ht="31.5">
      <c r="A1002" s="170">
        <v>974</v>
      </c>
      <c r="B1002" s="171" t="s">
        <v>116</v>
      </c>
      <c r="C1002" s="171" t="s">
        <v>1589</v>
      </c>
      <c r="D1002" s="22" t="s">
        <v>118</v>
      </c>
      <c r="E1002" s="22" t="s">
        <v>1416</v>
      </c>
      <c r="F1002" s="22" t="s">
        <v>1417</v>
      </c>
      <c r="G1002" s="22" t="s">
        <v>119</v>
      </c>
      <c r="H1002" s="88" t="s">
        <v>1590</v>
      </c>
      <c r="I1002" s="88" t="s">
        <v>1419</v>
      </c>
      <c r="J1002" s="172">
        <v>44805</v>
      </c>
      <c r="K1002" s="173">
        <v>1008</v>
      </c>
      <c r="L1002" s="173">
        <v>675.36</v>
      </c>
      <c r="M1002" s="173"/>
    </row>
    <row r="1003" spans="1:13" ht="31.5">
      <c r="A1003" s="170">
        <v>975</v>
      </c>
      <c r="B1003" s="171" t="s">
        <v>116</v>
      </c>
      <c r="C1003" s="171" t="s">
        <v>1591</v>
      </c>
      <c r="D1003" s="22" t="s">
        <v>118</v>
      </c>
      <c r="E1003" s="22" t="s">
        <v>1416</v>
      </c>
      <c r="F1003" s="22" t="s">
        <v>1417</v>
      </c>
      <c r="G1003" s="22" t="s">
        <v>119</v>
      </c>
      <c r="H1003" s="88" t="s">
        <v>1592</v>
      </c>
      <c r="I1003" s="88" t="s">
        <v>1419</v>
      </c>
      <c r="J1003" s="172">
        <v>44805</v>
      </c>
      <c r="K1003" s="173">
        <v>1008</v>
      </c>
      <c r="L1003" s="173">
        <v>675.36</v>
      </c>
      <c r="M1003" s="173"/>
    </row>
    <row r="1004" spans="1:13" ht="31.5">
      <c r="A1004" s="170">
        <v>976</v>
      </c>
      <c r="B1004" s="171" t="s">
        <v>116</v>
      </c>
      <c r="C1004" s="171" t="s">
        <v>1593</v>
      </c>
      <c r="D1004" s="22" t="s">
        <v>118</v>
      </c>
      <c r="E1004" s="22" t="s">
        <v>1416</v>
      </c>
      <c r="F1004" s="22" t="s">
        <v>1417</v>
      </c>
      <c r="G1004" s="22" t="s">
        <v>119</v>
      </c>
      <c r="H1004" s="88" t="s">
        <v>1594</v>
      </c>
      <c r="I1004" s="88" t="s">
        <v>1419</v>
      </c>
      <c r="J1004" s="179">
        <v>44805</v>
      </c>
      <c r="K1004" s="173">
        <v>1008</v>
      </c>
      <c r="L1004" s="173">
        <v>675.36</v>
      </c>
      <c r="M1004" s="173"/>
    </row>
    <row r="1005" spans="1:13" ht="32.25" thickBot="1">
      <c r="A1005" s="288">
        <v>977</v>
      </c>
      <c r="B1005" s="289" t="s">
        <v>116</v>
      </c>
      <c r="C1005" s="289" t="s">
        <v>1595</v>
      </c>
      <c r="D1005" s="290" t="s">
        <v>118</v>
      </c>
      <c r="E1005" s="290" t="s">
        <v>1416</v>
      </c>
      <c r="F1005" s="290" t="s">
        <v>1417</v>
      </c>
      <c r="G1005" s="35" t="s">
        <v>119</v>
      </c>
      <c r="H1005" s="36" t="s">
        <v>1596</v>
      </c>
      <c r="I1005" s="36" t="s">
        <v>1419</v>
      </c>
      <c r="J1005" s="291">
        <v>44805</v>
      </c>
      <c r="K1005" s="292">
        <v>1008</v>
      </c>
      <c r="L1005" s="292">
        <v>675.36</v>
      </c>
      <c r="M1005" s="292"/>
    </row>
    <row r="1006" spans="1:13" ht="49.5" customHeight="1" thickBot="1">
      <c r="A1006" s="347" t="s">
        <v>1597</v>
      </c>
      <c r="B1006" s="334"/>
      <c r="C1006" s="334"/>
      <c r="D1006" s="334"/>
      <c r="E1006" s="334"/>
      <c r="F1006" s="334"/>
      <c r="G1006" s="334"/>
      <c r="H1006" s="334"/>
      <c r="I1006" s="334"/>
      <c r="J1006" s="346"/>
      <c r="K1006" s="301">
        <f t="shared" ref="K1006" si="46">SUM(K916:K1005)</f>
        <v>90720</v>
      </c>
      <c r="L1006" s="301">
        <f>SUM(L916:L1005)</f>
        <v>60782.400000000038</v>
      </c>
      <c r="M1006" s="302"/>
    </row>
    <row r="1007" spans="1:13" ht="21" customHeight="1" thickBot="1">
      <c r="A1007" s="293">
        <v>978</v>
      </c>
      <c r="B1007" s="294" t="s">
        <v>1598</v>
      </c>
      <c r="C1007" s="295" t="s">
        <v>1599</v>
      </c>
      <c r="D1007" s="296" t="s">
        <v>1600</v>
      </c>
      <c r="E1007" s="296" t="s">
        <v>1601</v>
      </c>
      <c r="F1007" s="296" t="s">
        <v>1602</v>
      </c>
      <c r="G1007" s="296" t="s">
        <v>1603</v>
      </c>
      <c r="H1007" s="297" t="s">
        <v>1604</v>
      </c>
      <c r="I1007" s="297" t="s">
        <v>1605</v>
      </c>
      <c r="J1007" s="298">
        <v>44889</v>
      </c>
      <c r="K1007" s="299">
        <v>78331</v>
      </c>
      <c r="L1007" s="299">
        <v>65993.865000000005</v>
      </c>
      <c r="M1007" s="300"/>
    </row>
    <row r="1008" spans="1:13" ht="49.5" customHeight="1" thickBot="1">
      <c r="A1008" s="333" t="s">
        <v>1606</v>
      </c>
      <c r="B1008" s="334"/>
      <c r="C1008" s="334"/>
      <c r="D1008" s="334"/>
      <c r="E1008" s="334"/>
      <c r="F1008" s="334"/>
      <c r="G1008" s="334"/>
      <c r="H1008" s="334"/>
      <c r="I1008" s="334"/>
      <c r="J1008" s="335"/>
      <c r="K1008" s="219">
        <f t="shared" ref="K1008:L1008" si="47">K1007</f>
        <v>78331</v>
      </c>
      <c r="L1008" s="219">
        <f t="shared" si="47"/>
        <v>65993.865000000005</v>
      </c>
      <c r="M1008" s="220"/>
    </row>
    <row r="1009" spans="1:13" ht="31.5">
      <c r="A1009" s="174">
        <v>979</v>
      </c>
      <c r="B1009" s="214" t="s">
        <v>1607</v>
      </c>
      <c r="C1009" s="214" t="s">
        <v>1608</v>
      </c>
      <c r="D1009" s="214" t="s">
        <v>432</v>
      </c>
      <c r="E1009" s="29" t="s">
        <v>1609</v>
      </c>
      <c r="F1009" s="29" t="s">
        <v>1610</v>
      </c>
      <c r="G1009" s="29" t="s">
        <v>1611</v>
      </c>
      <c r="H1009" s="29" t="s">
        <v>1612</v>
      </c>
      <c r="I1009" s="29" t="s">
        <v>1613</v>
      </c>
      <c r="J1009" s="215">
        <v>44866</v>
      </c>
      <c r="K1009" s="216">
        <v>66009.09</v>
      </c>
      <c r="L1009" s="217">
        <v>52147.180800000002</v>
      </c>
      <c r="M1009" s="218"/>
    </row>
    <row r="1010" spans="1:13" ht="31.5">
      <c r="A1010" s="170">
        <v>980</v>
      </c>
      <c r="B1010" s="176" t="s">
        <v>1614</v>
      </c>
      <c r="C1010" s="176" t="s">
        <v>1615</v>
      </c>
      <c r="D1010" s="176" t="s">
        <v>432</v>
      </c>
      <c r="E1010" s="22" t="s">
        <v>1609</v>
      </c>
      <c r="F1010" s="22" t="s">
        <v>1610</v>
      </c>
      <c r="G1010" s="22" t="s">
        <v>1616</v>
      </c>
      <c r="H1010" s="22" t="s">
        <v>1617</v>
      </c>
      <c r="I1010" s="22" t="s">
        <v>1618</v>
      </c>
      <c r="J1010" s="172">
        <v>44866</v>
      </c>
      <c r="K1010" s="180">
        <v>56514.95</v>
      </c>
      <c r="L1010" s="181">
        <v>44646.80733333333</v>
      </c>
      <c r="M1010" s="173"/>
    </row>
    <row r="1011" spans="1:13" ht="32.25" thickBot="1">
      <c r="A1011" s="303">
        <v>981</v>
      </c>
      <c r="B1011" s="304" t="s">
        <v>1619</v>
      </c>
      <c r="C1011" s="304" t="s">
        <v>1620</v>
      </c>
      <c r="D1011" s="304" t="s">
        <v>432</v>
      </c>
      <c r="E1011" s="35" t="s">
        <v>1609</v>
      </c>
      <c r="F1011" s="35" t="s">
        <v>1610</v>
      </c>
      <c r="G1011" s="35" t="s">
        <v>1611</v>
      </c>
      <c r="H1011" s="35" t="s">
        <v>1621</v>
      </c>
      <c r="I1011" s="35" t="s">
        <v>1622</v>
      </c>
      <c r="J1011" s="305">
        <v>44866</v>
      </c>
      <c r="K1011" s="306">
        <v>41763.61</v>
      </c>
      <c r="L1011" s="251">
        <v>32993.249866666665</v>
      </c>
      <c r="M1011" s="292"/>
    </row>
    <row r="1012" spans="1:13" s="1" customFormat="1" ht="49.5" customHeight="1" thickBot="1">
      <c r="A1012" s="348" t="s">
        <v>1623</v>
      </c>
      <c r="B1012" s="349"/>
      <c r="C1012" s="349"/>
      <c r="D1012" s="349"/>
      <c r="E1012" s="349"/>
      <c r="F1012" s="349"/>
      <c r="G1012" s="349"/>
      <c r="H1012" s="349"/>
      <c r="I1012" s="349"/>
      <c r="J1012" s="350"/>
      <c r="K1012" s="230">
        <f>SUM(K1009:K1011)</f>
        <v>164287.65</v>
      </c>
      <c r="L1012" s="230">
        <f>SUM(L1009:L1011)</f>
        <v>129787.238</v>
      </c>
      <c r="M1012" s="255"/>
    </row>
    <row r="1013" spans="1:13" ht="32.25" thickBot="1">
      <c r="A1013" s="293">
        <v>982</v>
      </c>
      <c r="B1013" s="307" t="s">
        <v>1624</v>
      </c>
      <c r="C1013" s="295" t="s">
        <v>1625</v>
      </c>
      <c r="D1013" s="296" t="s">
        <v>1626</v>
      </c>
      <c r="E1013" s="296" t="s">
        <v>1627</v>
      </c>
      <c r="F1013" s="296" t="s">
        <v>1628</v>
      </c>
      <c r="G1013" s="296" t="s">
        <v>97</v>
      </c>
      <c r="H1013" s="297" t="s">
        <v>1629</v>
      </c>
      <c r="I1013" s="297" t="s">
        <v>1630</v>
      </c>
      <c r="J1013" s="308" t="s">
        <v>1631</v>
      </c>
      <c r="K1013" s="299">
        <v>49897.2</v>
      </c>
      <c r="L1013" s="299">
        <v>44657.99</v>
      </c>
      <c r="M1013" s="300"/>
    </row>
    <row r="1014" spans="1:13" ht="49.5" customHeight="1" thickBot="1">
      <c r="A1014" s="333" t="s">
        <v>1632</v>
      </c>
      <c r="B1014" s="334"/>
      <c r="C1014" s="334"/>
      <c r="D1014" s="334"/>
      <c r="E1014" s="334"/>
      <c r="F1014" s="334"/>
      <c r="G1014" s="334"/>
      <c r="H1014" s="334"/>
      <c r="I1014" s="334"/>
      <c r="J1014" s="335"/>
      <c r="K1014" s="219">
        <f>SUM(K1013)</f>
        <v>49897.2</v>
      </c>
      <c r="L1014" s="219">
        <f>SUM(L1013)</f>
        <v>44657.99</v>
      </c>
      <c r="M1014" s="220"/>
    </row>
    <row r="1015" spans="1:13" ht="60" customHeight="1">
      <c r="A1015" s="174">
        <v>983</v>
      </c>
      <c r="B1015" s="221" t="s">
        <v>1633</v>
      </c>
      <c r="C1015" s="222" t="s">
        <v>1634</v>
      </c>
      <c r="D1015" s="221" t="s">
        <v>1635</v>
      </c>
      <c r="E1015" s="29" t="s">
        <v>1636</v>
      </c>
      <c r="F1015" s="29" t="s">
        <v>1637</v>
      </c>
      <c r="G1015" s="221" t="s">
        <v>119</v>
      </c>
      <c r="H1015" s="221" t="s">
        <v>1638</v>
      </c>
      <c r="I1015" s="221" t="s">
        <v>1639</v>
      </c>
      <c r="J1015" s="223">
        <v>45000</v>
      </c>
      <c r="K1015" s="217">
        <v>5645</v>
      </c>
      <c r="L1015" s="218">
        <v>4290.2</v>
      </c>
      <c r="M1015" s="218"/>
    </row>
    <row r="1016" spans="1:13" ht="60" customHeight="1">
      <c r="A1016" s="170">
        <v>984</v>
      </c>
      <c r="B1016" s="177" t="s">
        <v>1633</v>
      </c>
      <c r="C1016" s="178" t="s">
        <v>1640</v>
      </c>
      <c r="D1016" s="177" t="s">
        <v>1635</v>
      </c>
      <c r="E1016" s="22" t="s">
        <v>1636</v>
      </c>
      <c r="F1016" s="22" t="s">
        <v>1637</v>
      </c>
      <c r="G1016" s="177" t="s">
        <v>119</v>
      </c>
      <c r="H1016" s="177" t="s">
        <v>1641</v>
      </c>
      <c r="I1016" s="177" t="s">
        <v>1639</v>
      </c>
      <c r="J1016" s="184">
        <v>45000</v>
      </c>
      <c r="K1016" s="181">
        <v>5645</v>
      </c>
      <c r="L1016" s="173">
        <v>4290.2</v>
      </c>
      <c r="M1016" s="173"/>
    </row>
    <row r="1017" spans="1:13" ht="60" customHeight="1">
      <c r="A1017" s="170">
        <v>985</v>
      </c>
      <c r="B1017" s="177" t="s">
        <v>1633</v>
      </c>
      <c r="C1017" s="178" t="s">
        <v>1640</v>
      </c>
      <c r="D1017" s="177" t="s">
        <v>1635</v>
      </c>
      <c r="E1017" s="22" t="s">
        <v>1636</v>
      </c>
      <c r="F1017" s="22" t="s">
        <v>1637</v>
      </c>
      <c r="G1017" s="177" t="s">
        <v>119</v>
      </c>
      <c r="H1017" s="177" t="s">
        <v>1642</v>
      </c>
      <c r="I1017" s="177" t="s">
        <v>1639</v>
      </c>
      <c r="J1017" s="184">
        <v>45000</v>
      </c>
      <c r="K1017" s="181">
        <v>5645</v>
      </c>
      <c r="L1017" s="173">
        <v>4290.2</v>
      </c>
      <c r="M1017" s="173"/>
    </row>
    <row r="1018" spans="1:13" ht="60" customHeight="1">
      <c r="A1018" s="170">
        <v>986</v>
      </c>
      <c r="B1018" s="177" t="s">
        <v>1633</v>
      </c>
      <c r="C1018" s="178" t="s">
        <v>1643</v>
      </c>
      <c r="D1018" s="177" t="s">
        <v>1635</v>
      </c>
      <c r="E1018" s="22" t="s">
        <v>1636</v>
      </c>
      <c r="F1018" s="22" t="s">
        <v>1637</v>
      </c>
      <c r="G1018" s="177" t="s">
        <v>119</v>
      </c>
      <c r="H1018" s="177" t="s">
        <v>1644</v>
      </c>
      <c r="I1018" s="177" t="s">
        <v>1639</v>
      </c>
      <c r="J1018" s="184">
        <v>45000</v>
      </c>
      <c r="K1018" s="181">
        <v>5645</v>
      </c>
      <c r="L1018" s="173">
        <v>4290.2</v>
      </c>
      <c r="M1018" s="173"/>
    </row>
    <row r="1019" spans="1:13" ht="60" customHeight="1">
      <c r="A1019" s="170">
        <v>987</v>
      </c>
      <c r="B1019" s="177" t="s">
        <v>1633</v>
      </c>
      <c r="C1019" s="178" t="s">
        <v>1645</v>
      </c>
      <c r="D1019" s="177" t="s">
        <v>1635</v>
      </c>
      <c r="E1019" s="22" t="s">
        <v>1636</v>
      </c>
      <c r="F1019" s="22" t="s">
        <v>1637</v>
      </c>
      <c r="G1019" s="177" t="s">
        <v>119</v>
      </c>
      <c r="H1019" s="177" t="s">
        <v>1646</v>
      </c>
      <c r="I1019" s="177" t="s">
        <v>1639</v>
      </c>
      <c r="J1019" s="184">
        <v>45000</v>
      </c>
      <c r="K1019" s="181">
        <v>5645</v>
      </c>
      <c r="L1019" s="173">
        <v>4290.2</v>
      </c>
      <c r="M1019" s="173"/>
    </row>
    <row r="1020" spans="1:13" ht="60" customHeight="1">
      <c r="A1020" s="170">
        <v>988</v>
      </c>
      <c r="B1020" s="177" t="s">
        <v>1633</v>
      </c>
      <c r="C1020" s="178" t="s">
        <v>1647</v>
      </c>
      <c r="D1020" s="177" t="s">
        <v>1635</v>
      </c>
      <c r="E1020" s="22" t="s">
        <v>1636</v>
      </c>
      <c r="F1020" s="22" t="s">
        <v>1637</v>
      </c>
      <c r="G1020" s="177" t="s">
        <v>119</v>
      </c>
      <c r="H1020" s="177" t="s">
        <v>1648</v>
      </c>
      <c r="I1020" s="177" t="s">
        <v>1639</v>
      </c>
      <c r="J1020" s="184">
        <v>45000</v>
      </c>
      <c r="K1020" s="181">
        <v>5645</v>
      </c>
      <c r="L1020" s="173">
        <v>4290.2</v>
      </c>
      <c r="M1020" s="173"/>
    </row>
    <row r="1021" spans="1:13" ht="60" customHeight="1">
      <c r="A1021" s="170">
        <v>989</v>
      </c>
      <c r="B1021" s="177" t="s">
        <v>1633</v>
      </c>
      <c r="C1021" s="178" t="s">
        <v>1649</v>
      </c>
      <c r="D1021" s="177" t="s">
        <v>1635</v>
      </c>
      <c r="E1021" s="22" t="s">
        <v>1636</v>
      </c>
      <c r="F1021" s="22" t="s">
        <v>1637</v>
      </c>
      <c r="G1021" s="177" t="s">
        <v>119</v>
      </c>
      <c r="H1021" s="177" t="s">
        <v>1650</v>
      </c>
      <c r="I1021" s="177" t="s">
        <v>1639</v>
      </c>
      <c r="J1021" s="184">
        <v>45000</v>
      </c>
      <c r="K1021" s="181">
        <v>5645</v>
      </c>
      <c r="L1021" s="173">
        <v>4290.2</v>
      </c>
      <c r="M1021" s="173"/>
    </row>
    <row r="1022" spans="1:13" ht="60" customHeight="1">
      <c r="A1022" s="170">
        <v>990</v>
      </c>
      <c r="B1022" s="177" t="s">
        <v>1633</v>
      </c>
      <c r="C1022" s="178" t="s">
        <v>1651</v>
      </c>
      <c r="D1022" s="177" t="s">
        <v>1635</v>
      </c>
      <c r="E1022" s="22" t="s">
        <v>1636</v>
      </c>
      <c r="F1022" s="22" t="s">
        <v>1637</v>
      </c>
      <c r="G1022" s="177" t="s">
        <v>119</v>
      </c>
      <c r="H1022" s="177" t="s">
        <v>1652</v>
      </c>
      <c r="I1022" s="177" t="s">
        <v>1639</v>
      </c>
      <c r="J1022" s="184">
        <v>45000</v>
      </c>
      <c r="K1022" s="181">
        <v>5645</v>
      </c>
      <c r="L1022" s="173">
        <v>4290.2</v>
      </c>
      <c r="M1022" s="173"/>
    </row>
    <row r="1023" spans="1:13" ht="60" customHeight="1">
      <c r="A1023" s="170">
        <v>991</v>
      </c>
      <c r="B1023" s="177" t="s">
        <v>1633</v>
      </c>
      <c r="C1023" s="178" t="s">
        <v>1653</v>
      </c>
      <c r="D1023" s="177" t="s">
        <v>1635</v>
      </c>
      <c r="E1023" s="22" t="s">
        <v>1636</v>
      </c>
      <c r="F1023" s="22" t="s">
        <v>1637</v>
      </c>
      <c r="G1023" s="177" t="s">
        <v>119</v>
      </c>
      <c r="H1023" s="177" t="s">
        <v>1654</v>
      </c>
      <c r="I1023" s="177" t="s">
        <v>1639</v>
      </c>
      <c r="J1023" s="184">
        <v>45000</v>
      </c>
      <c r="K1023" s="181">
        <v>5645</v>
      </c>
      <c r="L1023" s="173">
        <v>4290.2</v>
      </c>
      <c r="M1023" s="173"/>
    </row>
    <row r="1024" spans="1:13" ht="60" customHeight="1">
      <c r="A1024" s="170">
        <v>992</v>
      </c>
      <c r="B1024" s="177" t="s">
        <v>1633</v>
      </c>
      <c r="C1024" s="178" t="s">
        <v>1655</v>
      </c>
      <c r="D1024" s="177" t="s">
        <v>1635</v>
      </c>
      <c r="E1024" s="22" t="s">
        <v>1636</v>
      </c>
      <c r="F1024" s="22" t="s">
        <v>1637</v>
      </c>
      <c r="G1024" s="177" t="s">
        <v>119</v>
      </c>
      <c r="H1024" s="177" t="s">
        <v>1656</v>
      </c>
      <c r="I1024" s="177" t="s">
        <v>1639</v>
      </c>
      <c r="J1024" s="184">
        <v>45000</v>
      </c>
      <c r="K1024" s="181">
        <v>5645</v>
      </c>
      <c r="L1024" s="173">
        <v>4290.2</v>
      </c>
      <c r="M1024" s="173"/>
    </row>
    <row r="1025" spans="1:13" ht="60" customHeight="1">
      <c r="A1025" s="170">
        <v>993</v>
      </c>
      <c r="B1025" s="177" t="s">
        <v>1633</v>
      </c>
      <c r="C1025" s="178" t="s">
        <v>1657</v>
      </c>
      <c r="D1025" s="177" t="s">
        <v>1635</v>
      </c>
      <c r="E1025" s="22" t="s">
        <v>1636</v>
      </c>
      <c r="F1025" s="22" t="s">
        <v>1637</v>
      </c>
      <c r="G1025" s="177" t="s">
        <v>119</v>
      </c>
      <c r="H1025" s="177" t="s">
        <v>1658</v>
      </c>
      <c r="I1025" s="177" t="s">
        <v>1639</v>
      </c>
      <c r="J1025" s="184">
        <v>45000</v>
      </c>
      <c r="K1025" s="181">
        <v>5645</v>
      </c>
      <c r="L1025" s="173">
        <v>4290.2</v>
      </c>
      <c r="M1025" s="173"/>
    </row>
    <row r="1026" spans="1:13" ht="60" customHeight="1">
      <c r="A1026" s="170">
        <v>994</v>
      </c>
      <c r="B1026" s="177" t="s">
        <v>1633</v>
      </c>
      <c r="C1026" s="178" t="s">
        <v>1659</v>
      </c>
      <c r="D1026" s="177" t="s">
        <v>1635</v>
      </c>
      <c r="E1026" s="22" t="s">
        <v>1636</v>
      </c>
      <c r="F1026" s="22" t="s">
        <v>1637</v>
      </c>
      <c r="G1026" s="177" t="s">
        <v>119</v>
      </c>
      <c r="H1026" s="177" t="s">
        <v>1660</v>
      </c>
      <c r="I1026" s="177" t="s">
        <v>1639</v>
      </c>
      <c r="J1026" s="184">
        <v>45000</v>
      </c>
      <c r="K1026" s="181">
        <v>5645</v>
      </c>
      <c r="L1026" s="173">
        <v>4290.2</v>
      </c>
      <c r="M1026" s="173"/>
    </row>
    <row r="1027" spans="1:13" ht="60" customHeight="1">
      <c r="A1027" s="170">
        <v>995</v>
      </c>
      <c r="B1027" s="177" t="s">
        <v>1633</v>
      </c>
      <c r="C1027" s="178" t="s">
        <v>1661</v>
      </c>
      <c r="D1027" s="177" t="s">
        <v>1635</v>
      </c>
      <c r="E1027" s="22" t="s">
        <v>1636</v>
      </c>
      <c r="F1027" s="22" t="s">
        <v>1637</v>
      </c>
      <c r="G1027" s="177" t="s">
        <v>119</v>
      </c>
      <c r="H1027" s="177" t="s">
        <v>1662</v>
      </c>
      <c r="I1027" s="177" t="s">
        <v>1639</v>
      </c>
      <c r="J1027" s="184">
        <v>45000</v>
      </c>
      <c r="K1027" s="181">
        <v>5645</v>
      </c>
      <c r="L1027" s="173">
        <v>4290.2</v>
      </c>
      <c r="M1027" s="173"/>
    </row>
    <row r="1028" spans="1:13" ht="60" customHeight="1">
      <c r="A1028" s="170">
        <v>996</v>
      </c>
      <c r="B1028" s="177" t="s">
        <v>1633</v>
      </c>
      <c r="C1028" s="178" t="s">
        <v>1663</v>
      </c>
      <c r="D1028" s="177" t="s">
        <v>1635</v>
      </c>
      <c r="E1028" s="22" t="s">
        <v>1636</v>
      </c>
      <c r="F1028" s="22" t="s">
        <v>1637</v>
      </c>
      <c r="G1028" s="177" t="s">
        <v>119</v>
      </c>
      <c r="H1028" s="177" t="s">
        <v>1664</v>
      </c>
      <c r="I1028" s="177" t="s">
        <v>1639</v>
      </c>
      <c r="J1028" s="184">
        <v>45000</v>
      </c>
      <c r="K1028" s="181">
        <v>5645</v>
      </c>
      <c r="L1028" s="173">
        <v>4290.2</v>
      </c>
      <c r="M1028" s="173"/>
    </row>
    <row r="1029" spans="1:13" ht="60" customHeight="1">
      <c r="A1029" s="170">
        <v>997</v>
      </c>
      <c r="B1029" s="177" t="s">
        <v>1633</v>
      </c>
      <c r="C1029" s="178" t="s">
        <v>1665</v>
      </c>
      <c r="D1029" s="177" t="s">
        <v>1635</v>
      </c>
      <c r="E1029" s="22" t="s">
        <v>1636</v>
      </c>
      <c r="F1029" s="22" t="s">
        <v>1637</v>
      </c>
      <c r="G1029" s="177" t="s">
        <v>119</v>
      </c>
      <c r="H1029" s="177" t="s">
        <v>1666</v>
      </c>
      <c r="I1029" s="177" t="s">
        <v>1639</v>
      </c>
      <c r="J1029" s="184">
        <v>45000</v>
      </c>
      <c r="K1029" s="181">
        <v>5645</v>
      </c>
      <c r="L1029" s="173">
        <v>4290.2</v>
      </c>
      <c r="M1029" s="173"/>
    </row>
    <row r="1030" spans="1:13" ht="60" customHeight="1">
      <c r="A1030" s="170">
        <v>998</v>
      </c>
      <c r="B1030" s="177" t="s">
        <v>1633</v>
      </c>
      <c r="C1030" s="178" t="s">
        <v>1667</v>
      </c>
      <c r="D1030" s="177" t="s">
        <v>1635</v>
      </c>
      <c r="E1030" s="22" t="s">
        <v>1636</v>
      </c>
      <c r="F1030" s="22" t="s">
        <v>1637</v>
      </c>
      <c r="G1030" s="177" t="s">
        <v>119</v>
      </c>
      <c r="H1030" s="177" t="s">
        <v>1668</v>
      </c>
      <c r="I1030" s="177" t="s">
        <v>1639</v>
      </c>
      <c r="J1030" s="184">
        <v>45000</v>
      </c>
      <c r="K1030" s="181">
        <v>5645</v>
      </c>
      <c r="L1030" s="173">
        <v>4290.2</v>
      </c>
      <c r="M1030" s="173"/>
    </row>
    <row r="1031" spans="1:13" ht="60" customHeight="1">
      <c r="A1031" s="170">
        <v>999</v>
      </c>
      <c r="B1031" s="177" t="s">
        <v>1633</v>
      </c>
      <c r="C1031" s="178" t="s">
        <v>1669</v>
      </c>
      <c r="D1031" s="177" t="s">
        <v>1635</v>
      </c>
      <c r="E1031" s="22" t="s">
        <v>1636</v>
      </c>
      <c r="F1031" s="22" t="s">
        <v>1637</v>
      </c>
      <c r="G1031" s="177" t="s">
        <v>119</v>
      </c>
      <c r="H1031" s="177" t="s">
        <v>1670</v>
      </c>
      <c r="I1031" s="177" t="s">
        <v>1639</v>
      </c>
      <c r="J1031" s="184">
        <v>45000</v>
      </c>
      <c r="K1031" s="181">
        <v>5645</v>
      </c>
      <c r="L1031" s="173">
        <v>4290.2</v>
      </c>
      <c r="M1031" s="173"/>
    </row>
    <row r="1032" spans="1:13" ht="60" customHeight="1">
      <c r="A1032" s="170">
        <v>1000</v>
      </c>
      <c r="B1032" s="177" t="s">
        <v>1633</v>
      </c>
      <c r="C1032" s="178" t="s">
        <v>1671</v>
      </c>
      <c r="D1032" s="177" t="s">
        <v>1635</v>
      </c>
      <c r="E1032" s="22" t="s">
        <v>1636</v>
      </c>
      <c r="F1032" s="22" t="s">
        <v>1637</v>
      </c>
      <c r="G1032" s="177" t="s">
        <v>119</v>
      </c>
      <c r="H1032" s="177" t="s">
        <v>1672</v>
      </c>
      <c r="I1032" s="177" t="s">
        <v>1639</v>
      </c>
      <c r="J1032" s="184">
        <v>45000</v>
      </c>
      <c r="K1032" s="181">
        <v>5645</v>
      </c>
      <c r="L1032" s="173">
        <v>4290.2</v>
      </c>
      <c r="M1032" s="173"/>
    </row>
    <row r="1033" spans="1:13" ht="60" customHeight="1">
      <c r="A1033" s="170">
        <v>1001</v>
      </c>
      <c r="B1033" s="177" t="s">
        <v>1633</v>
      </c>
      <c r="C1033" s="178" t="s">
        <v>1673</v>
      </c>
      <c r="D1033" s="177" t="s">
        <v>1635</v>
      </c>
      <c r="E1033" s="22" t="s">
        <v>1636</v>
      </c>
      <c r="F1033" s="22" t="s">
        <v>1637</v>
      </c>
      <c r="G1033" s="177" t="s">
        <v>119</v>
      </c>
      <c r="H1033" s="177" t="s">
        <v>1674</v>
      </c>
      <c r="I1033" s="177" t="s">
        <v>1639</v>
      </c>
      <c r="J1033" s="184">
        <v>45000</v>
      </c>
      <c r="K1033" s="181">
        <v>5645</v>
      </c>
      <c r="L1033" s="173">
        <v>4290.2</v>
      </c>
      <c r="M1033" s="173"/>
    </row>
    <row r="1034" spans="1:13" ht="60" customHeight="1">
      <c r="A1034" s="170">
        <v>1002</v>
      </c>
      <c r="B1034" s="177" t="s">
        <v>1633</v>
      </c>
      <c r="C1034" s="178" t="s">
        <v>1675</v>
      </c>
      <c r="D1034" s="177" t="s">
        <v>1635</v>
      </c>
      <c r="E1034" s="22" t="s">
        <v>1636</v>
      </c>
      <c r="F1034" s="22" t="s">
        <v>1637</v>
      </c>
      <c r="G1034" s="177" t="s">
        <v>119</v>
      </c>
      <c r="H1034" s="177" t="s">
        <v>1676</v>
      </c>
      <c r="I1034" s="177" t="s">
        <v>1639</v>
      </c>
      <c r="J1034" s="184">
        <v>45000</v>
      </c>
      <c r="K1034" s="181">
        <v>5645</v>
      </c>
      <c r="L1034" s="173">
        <v>4290.2</v>
      </c>
      <c r="M1034" s="173"/>
    </row>
    <row r="1035" spans="1:13" ht="60" customHeight="1">
      <c r="A1035" s="170">
        <v>1003</v>
      </c>
      <c r="B1035" s="177" t="s">
        <v>1633</v>
      </c>
      <c r="C1035" s="178" t="s">
        <v>1677</v>
      </c>
      <c r="D1035" s="177" t="s">
        <v>1635</v>
      </c>
      <c r="E1035" s="22" t="s">
        <v>1636</v>
      </c>
      <c r="F1035" s="22" t="s">
        <v>1637</v>
      </c>
      <c r="G1035" s="177" t="s">
        <v>119</v>
      </c>
      <c r="H1035" s="177" t="s">
        <v>1678</v>
      </c>
      <c r="I1035" s="177" t="s">
        <v>1639</v>
      </c>
      <c r="J1035" s="184">
        <v>45000</v>
      </c>
      <c r="K1035" s="181">
        <v>5645</v>
      </c>
      <c r="L1035" s="173">
        <v>4290.2</v>
      </c>
      <c r="M1035" s="173"/>
    </row>
    <row r="1036" spans="1:13" ht="60" customHeight="1">
      <c r="A1036" s="170">
        <v>1004</v>
      </c>
      <c r="B1036" s="177" t="s">
        <v>1216</v>
      </c>
      <c r="C1036" s="178" t="s">
        <v>1679</v>
      </c>
      <c r="D1036" s="177" t="s">
        <v>1635</v>
      </c>
      <c r="E1036" s="22" t="s">
        <v>1636</v>
      </c>
      <c r="F1036" s="22" t="s">
        <v>1637</v>
      </c>
      <c r="G1036" s="177" t="s">
        <v>119</v>
      </c>
      <c r="H1036" s="177" t="s">
        <v>1680</v>
      </c>
      <c r="I1036" s="177" t="s">
        <v>1639</v>
      </c>
      <c r="J1036" s="184">
        <v>45000</v>
      </c>
      <c r="K1036" s="181">
        <v>1330</v>
      </c>
      <c r="L1036" s="173">
        <v>1010.8</v>
      </c>
      <c r="M1036" s="173"/>
    </row>
    <row r="1037" spans="1:13" ht="60" customHeight="1">
      <c r="A1037" s="170">
        <v>1005</v>
      </c>
      <c r="B1037" s="177" t="s">
        <v>1681</v>
      </c>
      <c r="C1037" s="178" t="s">
        <v>1682</v>
      </c>
      <c r="D1037" s="177" t="s">
        <v>1635</v>
      </c>
      <c r="E1037" s="22" t="s">
        <v>1636</v>
      </c>
      <c r="F1037" s="22" t="s">
        <v>1637</v>
      </c>
      <c r="G1037" s="177" t="s">
        <v>586</v>
      </c>
      <c r="H1037" s="177" t="s">
        <v>1683</v>
      </c>
      <c r="I1037" s="177" t="s">
        <v>1684</v>
      </c>
      <c r="J1037" s="184">
        <v>45000</v>
      </c>
      <c r="K1037" s="181">
        <v>995</v>
      </c>
      <c r="L1037" s="173">
        <v>756.2</v>
      </c>
      <c r="M1037" s="173"/>
    </row>
    <row r="1038" spans="1:13" ht="60" customHeight="1">
      <c r="A1038" s="170">
        <v>1006</v>
      </c>
      <c r="B1038" s="177" t="s">
        <v>1681</v>
      </c>
      <c r="C1038" s="178" t="s">
        <v>1685</v>
      </c>
      <c r="D1038" s="177" t="s">
        <v>1635</v>
      </c>
      <c r="E1038" s="22" t="s">
        <v>1636</v>
      </c>
      <c r="F1038" s="22" t="s">
        <v>1637</v>
      </c>
      <c r="G1038" s="177" t="s">
        <v>586</v>
      </c>
      <c r="H1038" s="177" t="s">
        <v>1686</v>
      </c>
      <c r="I1038" s="177" t="s">
        <v>1684</v>
      </c>
      <c r="J1038" s="184">
        <v>45000</v>
      </c>
      <c r="K1038" s="181">
        <v>995</v>
      </c>
      <c r="L1038" s="173">
        <v>756.2</v>
      </c>
      <c r="M1038" s="173"/>
    </row>
    <row r="1039" spans="1:13" ht="60" customHeight="1" thickBot="1">
      <c r="A1039" s="303">
        <v>1007</v>
      </c>
      <c r="B1039" s="309" t="s">
        <v>1681</v>
      </c>
      <c r="C1039" s="310" t="s">
        <v>1687</v>
      </c>
      <c r="D1039" s="309" t="s">
        <v>1635</v>
      </c>
      <c r="E1039" s="35" t="s">
        <v>1636</v>
      </c>
      <c r="F1039" s="35" t="s">
        <v>1637</v>
      </c>
      <c r="G1039" s="309" t="s">
        <v>586</v>
      </c>
      <c r="H1039" s="309" t="s">
        <v>1688</v>
      </c>
      <c r="I1039" s="309" t="s">
        <v>1684</v>
      </c>
      <c r="J1039" s="250">
        <v>45000</v>
      </c>
      <c r="K1039" s="251">
        <v>995</v>
      </c>
      <c r="L1039" s="292">
        <v>756.2</v>
      </c>
      <c r="M1039" s="292"/>
    </row>
    <row r="1040" spans="1:13" s="1" customFormat="1" ht="49.5" customHeight="1" thickBot="1">
      <c r="A1040" s="348" t="s">
        <v>1689</v>
      </c>
      <c r="B1040" s="349"/>
      <c r="C1040" s="349"/>
      <c r="D1040" s="349"/>
      <c r="E1040" s="349"/>
      <c r="F1040" s="349"/>
      <c r="G1040" s="349"/>
      <c r="H1040" s="349"/>
      <c r="I1040" s="349"/>
      <c r="J1040" s="350"/>
      <c r="K1040" s="230">
        <f>SUM(K1015:K1039)</f>
        <v>122860</v>
      </c>
      <c r="L1040" s="230">
        <f>SUM(L1015:L1039)</f>
        <v>93373.599999999962</v>
      </c>
      <c r="M1040" s="255"/>
    </row>
    <row r="1041" spans="1:13" ht="32.25" thickBot="1">
      <c r="A1041" s="293">
        <v>1008</v>
      </c>
      <c r="B1041" s="294" t="s">
        <v>1690</v>
      </c>
      <c r="C1041" s="295" t="s">
        <v>1691</v>
      </c>
      <c r="D1041" s="296" t="s">
        <v>1692</v>
      </c>
      <c r="E1041" s="296" t="s">
        <v>1693</v>
      </c>
      <c r="F1041" s="296" t="s">
        <v>1694</v>
      </c>
      <c r="G1041" s="296" t="s">
        <v>442</v>
      </c>
      <c r="H1041" s="297" t="s">
        <v>1695</v>
      </c>
      <c r="I1041" s="297" t="s">
        <v>1696</v>
      </c>
      <c r="J1041" s="298">
        <v>45017</v>
      </c>
      <c r="K1041" s="299">
        <v>285000</v>
      </c>
      <c r="L1041" s="299">
        <v>246525</v>
      </c>
      <c r="M1041" s="300"/>
    </row>
    <row r="1042" spans="1:13" ht="49.5" customHeight="1" thickBot="1">
      <c r="A1042" s="333" t="s">
        <v>1697</v>
      </c>
      <c r="B1042" s="334"/>
      <c r="C1042" s="334"/>
      <c r="D1042" s="334"/>
      <c r="E1042" s="334"/>
      <c r="F1042" s="334"/>
      <c r="G1042" s="334"/>
      <c r="H1042" s="334"/>
      <c r="I1042" s="334"/>
      <c r="J1042" s="335"/>
      <c r="K1042" s="219">
        <f>SUM(K1041:K1041)</f>
        <v>285000</v>
      </c>
      <c r="L1042" s="219">
        <v>220875</v>
      </c>
      <c r="M1042" s="220"/>
    </row>
    <row r="1043" spans="1:13" s="2" customFormat="1" ht="32.25" thickBot="1">
      <c r="A1043" s="311">
        <v>1009</v>
      </c>
      <c r="B1043" s="312" t="s">
        <v>1698</v>
      </c>
      <c r="C1043" s="313" t="s">
        <v>1699</v>
      </c>
      <c r="D1043" s="314" t="s">
        <v>1700</v>
      </c>
      <c r="E1043" s="314" t="s">
        <v>1701</v>
      </c>
      <c r="F1043" s="314" t="s">
        <v>1702</v>
      </c>
      <c r="G1043" s="314" t="s">
        <v>119</v>
      </c>
      <c r="H1043" s="315" t="s">
        <v>1703</v>
      </c>
      <c r="I1043" s="315" t="s">
        <v>1704</v>
      </c>
      <c r="J1043" s="316" t="s">
        <v>1705</v>
      </c>
      <c r="K1043" s="317">
        <v>39550.03</v>
      </c>
      <c r="L1043" s="317">
        <v>30058.022799999999</v>
      </c>
      <c r="M1043" s="318"/>
    </row>
    <row r="1044" spans="1:13" s="2" customFormat="1" ht="49.5" customHeight="1" thickBot="1">
      <c r="A1044" s="357" t="s">
        <v>1738</v>
      </c>
      <c r="B1044" s="358"/>
      <c r="C1044" s="358"/>
      <c r="D1044" s="358"/>
      <c r="E1044" s="358"/>
      <c r="F1044" s="358"/>
      <c r="G1044" s="358"/>
      <c r="H1044" s="358"/>
      <c r="I1044" s="358"/>
      <c r="J1044" s="359"/>
      <c r="K1044" s="230">
        <v>39550.03</v>
      </c>
      <c r="L1044" s="230">
        <v>39550.03</v>
      </c>
      <c r="M1044" s="231"/>
    </row>
    <row r="1045" spans="1:13" s="2" customFormat="1" ht="47.25">
      <c r="A1045" s="224">
        <v>1010</v>
      </c>
      <c r="B1045" s="225" t="s">
        <v>1711</v>
      </c>
      <c r="C1045" s="225" t="s">
        <v>1715</v>
      </c>
      <c r="D1045" s="319" t="s">
        <v>1721</v>
      </c>
      <c r="E1045" s="319" t="s">
        <v>1736</v>
      </c>
      <c r="F1045" s="319" t="s">
        <v>1735</v>
      </c>
      <c r="G1045" s="225" t="s">
        <v>1611</v>
      </c>
      <c r="H1045" s="225" t="s">
        <v>1725</v>
      </c>
      <c r="I1045" s="225" t="s">
        <v>1726</v>
      </c>
      <c r="J1045" s="226">
        <v>45209</v>
      </c>
      <c r="K1045" s="227">
        <v>102381.74</v>
      </c>
      <c r="L1045" s="228">
        <v>88560.205100000006</v>
      </c>
      <c r="M1045" s="229"/>
    </row>
    <row r="1046" spans="1:13" s="2" customFormat="1" ht="47.25">
      <c r="A1046" s="196">
        <v>1011</v>
      </c>
      <c r="B1046" s="197" t="s">
        <v>1712</v>
      </c>
      <c r="C1046" s="202" t="s">
        <v>1716</v>
      </c>
      <c r="D1046" s="320" t="s">
        <v>1721</v>
      </c>
      <c r="E1046" s="320" t="s">
        <v>1736</v>
      </c>
      <c r="F1046" s="320" t="s">
        <v>1735</v>
      </c>
      <c r="G1046" s="203" t="s">
        <v>1722</v>
      </c>
      <c r="H1046" s="197" t="s">
        <v>1727</v>
      </c>
      <c r="I1046" s="197" t="s">
        <v>1728</v>
      </c>
      <c r="J1046" s="198">
        <v>45209</v>
      </c>
      <c r="K1046" s="199">
        <v>52773.94</v>
      </c>
      <c r="L1046" s="200">
        <v>45649.458100000003</v>
      </c>
      <c r="M1046" s="201"/>
    </row>
    <row r="1047" spans="1:13" s="2" customFormat="1" ht="47.25">
      <c r="A1047" s="196">
        <v>1012</v>
      </c>
      <c r="B1047" s="197" t="s">
        <v>1712</v>
      </c>
      <c r="C1047" s="202" t="s">
        <v>1717</v>
      </c>
      <c r="D1047" s="320" t="s">
        <v>1721</v>
      </c>
      <c r="E1047" s="320" t="s">
        <v>1736</v>
      </c>
      <c r="F1047" s="320" t="s">
        <v>1735</v>
      </c>
      <c r="G1047" s="203" t="s">
        <v>1722</v>
      </c>
      <c r="H1047" s="197" t="s">
        <v>1729</v>
      </c>
      <c r="I1047" s="197" t="s">
        <v>1728</v>
      </c>
      <c r="J1047" s="198">
        <v>45209</v>
      </c>
      <c r="K1047" s="199">
        <v>52773.94</v>
      </c>
      <c r="L1047" s="200">
        <v>45649.458100000003</v>
      </c>
      <c r="M1047" s="201"/>
    </row>
    <row r="1048" spans="1:13" s="2" customFormat="1" ht="47.25">
      <c r="A1048" s="196">
        <v>1013</v>
      </c>
      <c r="B1048" s="197" t="s">
        <v>1713</v>
      </c>
      <c r="C1048" s="202" t="s">
        <v>1718</v>
      </c>
      <c r="D1048" s="320" t="s">
        <v>1721</v>
      </c>
      <c r="E1048" s="320" t="s">
        <v>1736</v>
      </c>
      <c r="F1048" s="320" t="s">
        <v>1735</v>
      </c>
      <c r="G1048" s="203" t="s">
        <v>1723</v>
      </c>
      <c r="H1048" s="197" t="s">
        <v>1730</v>
      </c>
      <c r="I1048" s="197" t="s">
        <v>1731</v>
      </c>
      <c r="J1048" s="198">
        <v>45209</v>
      </c>
      <c r="K1048" s="199">
        <v>47857.2</v>
      </c>
      <c r="L1048" s="200">
        <v>41396.477999999996</v>
      </c>
      <c r="M1048" s="201"/>
    </row>
    <row r="1049" spans="1:13" s="2" customFormat="1" ht="47.25">
      <c r="A1049" s="196">
        <v>1014</v>
      </c>
      <c r="B1049" s="197" t="s">
        <v>1713</v>
      </c>
      <c r="C1049" s="202" t="s">
        <v>1719</v>
      </c>
      <c r="D1049" s="320" t="s">
        <v>1721</v>
      </c>
      <c r="E1049" s="320" t="s">
        <v>1736</v>
      </c>
      <c r="F1049" s="320" t="s">
        <v>1735</v>
      </c>
      <c r="G1049" s="203" t="s">
        <v>1723</v>
      </c>
      <c r="H1049" s="197" t="s">
        <v>1732</v>
      </c>
      <c r="I1049" s="197" t="s">
        <v>1731</v>
      </c>
      <c r="J1049" s="198">
        <v>45209</v>
      </c>
      <c r="K1049" s="199">
        <v>47857.2</v>
      </c>
      <c r="L1049" s="200">
        <v>41396.477999999996</v>
      </c>
      <c r="M1049" s="201"/>
    </row>
    <row r="1050" spans="1:13" s="2" customFormat="1" ht="48" thickBot="1">
      <c r="A1050" s="232">
        <v>1015</v>
      </c>
      <c r="B1050" s="233" t="s">
        <v>1714</v>
      </c>
      <c r="C1050" s="234" t="s">
        <v>1720</v>
      </c>
      <c r="D1050" s="319" t="s">
        <v>1721</v>
      </c>
      <c r="E1050" s="319" t="s">
        <v>1736</v>
      </c>
      <c r="F1050" s="319" t="s">
        <v>1735</v>
      </c>
      <c r="G1050" s="235" t="s">
        <v>1724</v>
      </c>
      <c r="H1050" s="233" t="s">
        <v>1733</v>
      </c>
      <c r="I1050" s="233" t="s">
        <v>1734</v>
      </c>
      <c r="J1050" s="236">
        <v>45209</v>
      </c>
      <c r="K1050" s="237">
        <v>46655.98</v>
      </c>
      <c r="L1050" s="238">
        <v>40357.422700000003</v>
      </c>
      <c r="M1050" s="239"/>
    </row>
    <row r="1051" spans="1:13" s="2" customFormat="1" ht="49.5" customHeight="1" thickBot="1">
      <c r="A1051" s="360" t="s">
        <v>1706</v>
      </c>
      <c r="B1051" s="361"/>
      <c r="C1051" s="361"/>
      <c r="D1051" s="361"/>
      <c r="E1051" s="361"/>
      <c r="F1051" s="361"/>
      <c r="G1051" s="361"/>
      <c r="H1051" s="361"/>
      <c r="I1051" s="361"/>
      <c r="J1051" s="362"/>
      <c r="K1051" s="245">
        <f>SUM(K1045:K1050)</f>
        <v>350300</v>
      </c>
      <c r="L1051" s="245">
        <f>SUM(L1045:L1050)</f>
        <v>303009.5</v>
      </c>
      <c r="M1051" s="246"/>
    </row>
    <row r="1052" spans="1:13" s="1" customFormat="1" ht="47.25">
      <c r="A1052" s="240">
        <v>1016</v>
      </c>
      <c r="B1052" s="241" t="s">
        <v>1740</v>
      </c>
      <c r="C1052" s="241" t="s">
        <v>1741</v>
      </c>
      <c r="D1052" s="242" t="s">
        <v>1750</v>
      </c>
      <c r="E1052" s="242" t="s">
        <v>1752</v>
      </c>
      <c r="F1052" s="242" t="s">
        <v>1751</v>
      </c>
      <c r="G1052" s="241" t="s">
        <v>1753</v>
      </c>
      <c r="H1052" s="241" t="s">
        <v>1754</v>
      </c>
      <c r="I1052" s="241" t="s">
        <v>1755</v>
      </c>
      <c r="J1052" s="223">
        <v>45279</v>
      </c>
      <c r="K1052" s="217">
        <v>6700</v>
      </c>
      <c r="L1052" s="243">
        <f>(((K1052-(K1052*0.1)/5)/12)*6)</f>
        <v>3283</v>
      </c>
      <c r="M1052" s="244"/>
    </row>
    <row r="1053" spans="1:13" s="1" customFormat="1" ht="47.25">
      <c r="A1053" s="205">
        <v>1017</v>
      </c>
      <c r="B1053" s="204" t="s">
        <v>1740</v>
      </c>
      <c r="C1053" s="204" t="s">
        <v>1742</v>
      </c>
      <c r="D1053" s="207" t="s">
        <v>1750</v>
      </c>
      <c r="E1053" s="207" t="s">
        <v>1752</v>
      </c>
      <c r="F1053" s="207" t="s">
        <v>1751</v>
      </c>
      <c r="G1053" s="204" t="s">
        <v>1753</v>
      </c>
      <c r="H1053" s="204" t="s">
        <v>1756</v>
      </c>
      <c r="I1053" s="204" t="s">
        <v>1755</v>
      </c>
      <c r="J1053" s="184">
        <v>45279</v>
      </c>
      <c r="K1053" s="181">
        <v>6700</v>
      </c>
      <c r="L1053" s="243">
        <f t="shared" ref="L1053:L1060" si="48">(((K1053-(K1053*0.1)/5)/12)*6)</f>
        <v>3283</v>
      </c>
      <c r="M1053" s="206"/>
    </row>
    <row r="1054" spans="1:13" s="1" customFormat="1" ht="47.25">
      <c r="A1054" s="205">
        <v>1018</v>
      </c>
      <c r="B1054" s="204" t="s">
        <v>1740</v>
      </c>
      <c r="C1054" s="204" t="s">
        <v>1743</v>
      </c>
      <c r="D1054" s="207" t="s">
        <v>1750</v>
      </c>
      <c r="E1054" s="207" t="s">
        <v>1752</v>
      </c>
      <c r="F1054" s="207" t="s">
        <v>1751</v>
      </c>
      <c r="G1054" s="204" t="s">
        <v>1753</v>
      </c>
      <c r="H1054" s="204" t="s">
        <v>1757</v>
      </c>
      <c r="I1054" s="204" t="s">
        <v>1755</v>
      </c>
      <c r="J1054" s="184">
        <v>45279</v>
      </c>
      <c r="K1054" s="181">
        <v>6700</v>
      </c>
      <c r="L1054" s="243">
        <f t="shared" si="48"/>
        <v>3283</v>
      </c>
      <c r="M1054" s="206"/>
    </row>
    <row r="1055" spans="1:13" s="1" customFormat="1" ht="47.25">
      <c r="A1055" s="205">
        <v>1019</v>
      </c>
      <c r="B1055" s="204" t="s">
        <v>1740</v>
      </c>
      <c r="C1055" s="204" t="s">
        <v>1744</v>
      </c>
      <c r="D1055" s="207" t="s">
        <v>1750</v>
      </c>
      <c r="E1055" s="207" t="s">
        <v>1752</v>
      </c>
      <c r="F1055" s="207" t="s">
        <v>1751</v>
      </c>
      <c r="G1055" s="204" t="s">
        <v>1753</v>
      </c>
      <c r="H1055" s="204" t="s">
        <v>1758</v>
      </c>
      <c r="I1055" s="204" t="s">
        <v>1755</v>
      </c>
      <c r="J1055" s="184">
        <v>45279</v>
      </c>
      <c r="K1055" s="181">
        <v>6700</v>
      </c>
      <c r="L1055" s="243">
        <f t="shared" si="48"/>
        <v>3283</v>
      </c>
      <c r="M1055" s="206"/>
    </row>
    <row r="1056" spans="1:13" s="1" customFormat="1" ht="47.25">
      <c r="A1056" s="205">
        <v>1020</v>
      </c>
      <c r="B1056" s="204" t="s">
        <v>1740</v>
      </c>
      <c r="C1056" s="204" t="s">
        <v>1745</v>
      </c>
      <c r="D1056" s="207" t="s">
        <v>1750</v>
      </c>
      <c r="E1056" s="207" t="s">
        <v>1752</v>
      </c>
      <c r="F1056" s="207" t="s">
        <v>1751</v>
      </c>
      <c r="G1056" s="204" t="s">
        <v>1753</v>
      </c>
      <c r="H1056" s="204" t="s">
        <v>1759</v>
      </c>
      <c r="I1056" s="204" t="s">
        <v>1755</v>
      </c>
      <c r="J1056" s="184">
        <v>45279</v>
      </c>
      <c r="K1056" s="181">
        <v>6700</v>
      </c>
      <c r="L1056" s="243">
        <f t="shared" si="48"/>
        <v>3283</v>
      </c>
      <c r="M1056" s="206"/>
    </row>
    <row r="1057" spans="1:13" s="1" customFormat="1" ht="47.25">
      <c r="A1057" s="205">
        <v>1021</v>
      </c>
      <c r="B1057" s="204" t="s">
        <v>1740</v>
      </c>
      <c r="C1057" s="204" t="s">
        <v>1746</v>
      </c>
      <c r="D1057" s="207" t="s">
        <v>1750</v>
      </c>
      <c r="E1057" s="207" t="s">
        <v>1752</v>
      </c>
      <c r="F1057" s="207" t="s">
        <v>1751</v>
      </c>
      <c r="G1057" s="204" t="s">
        <v>1753</v>
      </c>
      <c r="H1057" s="204" t="s">
        <v>1760</v>
      </c>
      <c r="I1057" s="204" t="s">
        <v>1755</v>
      </c>
      <c r="J1057" s="184">
        <v>45279</v>
      </c>
      <c r="K1057" s="181">
        <v>6700</v>
      </c>
      <c r="L1057" s="243">
        <f t="shared" si="48"/>
        <v>3283</v>
      </c>
      <c r="M1057" s="206"/>
    </row>
    <row r="1058" spans="1:13" s="1" customFormat="1" ht="47.25">
      <c r="A1058" s="205">
        <v>1022</v>
      </c>
      <c r="B1058" s="204" t="s">
        <v>1740</v>
      </c>
      <c r="C1058" s="204" t="s">
        <v>1747</v>
      </c>
      <c r="D1058" s="207" t="s">
        <v>1750</v>
      </c>
      <c r="E1058" s="207" t="s">
        <v>1752</v>
      </c>
      <c r="F1058" s="207" t="s">
        <v>1751</v>
      </c>
      <c r="G1058" s="204" t="s">
        <v>1753</v>
      </c>
      <c r="H1058" s="204" t="s">
        <v>1761</v>
      </c>
      <c r="I1058" s="204" t="s">
        <v>1755</v>
      </c>
      <c r="J1058" s="184">
        <v>45279</v>
      </c>
      <c r="K1058" s="181">
        <v>6700</v>
      </c>
      <c r="L1058" s="243">
        <f t="shared" si="48"/>
        <v>3283</v>
      </c>
      <c r="M1058" s="206"/>
    </row>
    <row r="1059" spans="1:13" s="1" customFormat="1" ht="47.25">
      <c r="A1059" s="205">
        <v>1023</v>
      </c>
      <c r="B1059" s="204" t="s">
        <v>1740</v>
      </c>
      <c r="C1059" s="204" t="s">
        <v>1748</v>
      </c>
      <c r="D1059" s="207" t="s">
        <v>1750</v>
      </c>
      <c r="E1059" s="207" t="s">
        <v>1752</v>
      </c>
      <c r="F1059" s="207" t="s">
        <v>1751</v>
      </c>
      <c r="G1059" s="204" t="s">
        <v>1753</v>
      </c>
      <c r="H1059" s="204" t="s">
        <v>1762</v>
      </c>
      <c r="I1059" s="204" t="s">
        <v>1755</v>
      </c>
      <c r="J1059" s="184">
        <v>45279</v>
      </c>
      <c r="K1059" s="181">
        <v>6700</v>
      </c>
      <c r="L1059" s="243">
        <f t="shared" si="48"/>
        <v>3283</v>
      </c>
      <c r="M1059" s="206"/>
    </row>
    <row r="1060" spans="1:13" s="1" customFormat="1" ht="48" thickBot="1">
      <c r="A1060" s="247">
        <v>1024</v>
      </c>
      <c r="B1060" s="248" t="s">
        <v>1740</v>
      </c>
      <c r="C1060" s="248" t="s">
        <v>1749</v>
      </c>
      <c r="D1060" s="249" t="s">
        <v>1750</v>
      </c>
      <c r="E1060" s="249" t="s">
        <v>1752</v>
      </c>
      <c r="F1060" s="249" t="s">
        <v>1751</v>
      </c>
      <c r="G1060" s="248" t="s">
        <v>1753</v>
      </c>
      <c r="H1060" s="248" t="s">
        <v>1763</v>
      </c>
      <c r="I1060" s="248" t="s">
        <v>1755</v>
      </c>
      <c r="J1060" s="250">
        <v>45279</v>
      </c>
      <c r="K1060" s="251">
        <v>6700</v>
      </c>
      <c r="L1060" s="243">
        <f t="shared" si="48"/>
        <v>3283</v>
      </c>
      <c r="M1060" s="253"/>
    </row>
    <row r="1061" spans="1:13" s="1" customFormat="1" ht="49.5" customHeight="1" thickBot="1">
      <c r="A1061" s="363" t="s">
        <v>1764</v>
      </c>
      <c r="B1061" s="364"/>
      <c r="C1061" s="364"/>
      <c r="D1061" s="364"/>
      <c r="E1061" s="364"/>
      <c r="F1061" s="364"/>
      <c r="G1061" s="364"/>
      <c r="H1061" s="364"/>
      <c r="I1061" s="364"/>
      <c r="J1061" s="365"/>
      <c r="K1061" s="230">
        <f>SUM(K1052:K1060)</f>
        <v>60300</v>
      </c>
      <c r="L1061" s="230">
        <f>SUM(L1052:L1060)</f>
        <v>29547</v>
      </c>
      <c r="M1061" s="255"/>
    </row>
    <row r="1062" spans="1:13" s="1" customFormat="1" ht="47.25">
      <c r="A1062" s="240">
        <v>1025</v>
      </c>
      <c r="B1062" s="241" t="s">
        <v>2165</v>
      </c>
      <c r="C1062" s="254" t="s">
        <v>1765</v>
      </c>
      <c r="D1062" s="242" t="s">
        <v>1635</v>
      </c>
      <c r="E1062" s="242" t="s">
        <v>2166</v>
      </c>
      <c r="F1062" s="242" t="s">
        <v>2167</v>
      </c>
      <c r="G1062" s="241" t="s">
        <v>2168</v>
      </c>
      <c r="H1062" s="254" t="s">
        <v>2170</v>
      </c>
      <c r="I1062" s="241" t="s">
        <v>2169</v>
      </c>
      <c r="J1062" s="223">
        <v>45273</v>
      </c>
      <c r="K1062" s="217">
        <v>50</v>
      </c>
      <c r="L1062" s="243">
        <f t="shared" ref="L1062:L1154" si="49">K1062</f>
        <v>50</v>
      </c>
      <c r="M1062" s="244"/>
    </row>
    <row r="1063" spans="1:13" s="1" customFormat="1" ht="47.25">
      <c r="A1063" s="205">
        <v>1026</v>
      </c>
      <c r="B1063" s="204" t="s">
        <v>2165</v>
      </c>
      <c r="C1063" s="209" t="s">
        <v>1766</v>
      </c>
      <c r="D1063" s="207" t="s">
        <v>1635</v>
      </c>
      <c r="E1063" s="207" t="s">
        <v>2166</v>
      </c>
      <c r="F1063" s="207" t="s">
        <v>2167</v>
      </c>
      <c r="G1063" s="204" t="s">
        <v>2168</v>
      </c>
      <c r="H1063" s="209" t="s">
        <v>2171</v>
      </c>
      <c r="I1063" s="204" t="s">
        <v>2169</v>
      </c>
      <c r="J1063" s="184">
        <v>45273</v>
      </c>
      <c r="K1063" s="181">
        <v>50</v>
      </c>
      <c r="L1063" s="208">
        <f t="shared" si="49"/>
        <v>50</v>
      </c>
      <c r="M1063" s="206"/>
    </row>
    <row r="1064" spans="1:13" s="1" customFormat="1" ht="47.25">
      <c r="A1064" s="205">
        <v>1027</v>
      </c>
      <c r="B1064" s="204" t="s">
        <v>2165</v>
      </c>
      <c r="C1064" s="209" t="s">
        <v>1767</v>
      </c>
      <c r="D1064" s="207" t="s">
        <v>1635</v>
      </c>
      <c r="E1064" s="207" t="s">
        <v>2166</v>
      </c>
      <c r="F1064" s="207" t="s">
        <v>2167</v>
      </c>
      <c r="G1064" s="204" t="s">
        <v>2168</v>
      </c>
      <c r="H1064" s="209" t="s">
        <v>2172</v>
      </c>
      <c r="I1064" s="204" t="s">
        <v>2169</v>
      </c>
      <c r="J1064" s="184">
        <v>45273</v>
      </c>
      <c r="K1064" s="181">
        <v>50</v>
      </c>
      <c r="L1064" s="208">
        <f t="shared" si="49"/>
        <v>50</v>
      </c>
      <c r="M1064" s="206"/>
    </row>
    <row r="1065" spans="1:13" s="1" customFormat="1" ht="47.25">
      <c r="A1065" s="205">
        <v>1028</v>
      </c>
      <c r="B1065" s="204" t="s">
        <v>2165</v>
      </c>
      <c r="C1065" s="209" t="s">
        <v>1768</v>
      </c>
      <c r="D1065" s="207" t="s">
        <v>1635</v>
      </c>
      <c r="E1065" s="207" t="s">
        <v>2166</v>
      </c>
      <c r="F1065" s="207" t="s">
        <v>2167</v>
      </c>
      <c r="G1065" s="204" t="s">
        <v>2168</v>
      </c>
      <c r="H1065" s="209" t="s">
        <v>2173</v>
      </c>
      <c r="I1065" s="204" t="s">
        <v>2169</v>
      </c>
      <c r="J1065" s="184">
        <v>45273</v>
      </c>
      <c r="K1065" s="181">
        <v>50</v>
      </c>
      <c r="L1065" s="208">
        <f t="shared" si="49"/>
        <v>50</v>
      </c>
      <c r="M1065" s="206"/>
    </row>
    <row r="1066" spans="1:13" s="1" customFormat="1" ht="47.25">
      <c r="A1066" s="205">
        <v>1029</v>
      </c>
      <c r="B1066" s="204" t="s">
        <v>2165</v>
      </c>
      <c r="C1066" s="209" t="s">
        <v>1769</v>
      </c>
      <c r="D1066" s="207" t="s">
        <v>1635</v>
      </c>
      <c r="E1066" s="207" t="s">
        <v>2166</v>
      </c>
      <c r="F1066" s="207" t="s">
        <v>2167</v>
      </c>
      <c r="G1066" s="204" t="s">
        <v>2168</v>
      </c>
      <c r="H1066" s="209" t="s">
        <v>2174</v>
      </c>
      <c r="I1066" s="204" t="s">
        <v>2169</v>
      </c>
      <c r="J1066" s="184">
        <v>45273</v>
      </c>
      <c r="K1066" s="181">
        <v>50</v>
      </c>
      <c r="L1066" s="208">
        <f t="shared" si="49"/>
        <v>50</v>
      </c>
      <c r="M1066" s="206"/>
    </row>
    <row r="1067" spans="1:13" s="1" customFormat="1" ht="47.25">
      <c r="A1067" s="205">
        <v>1030</v>
      </c>
      <c r="B1067" s="204" t="s">
        <v>2165</v>
      </c>
      <c r="C1067" s="209" t="s">
        <v>1770</v>
      </c>
      <c r="D1067" s="207" t="s">
        <v>1635</v>
      </c>
      <c r="E1067" s="207" t="s">
        <v>2166</v>
      </c>
      <c r="F1067" s="207" t="s">
        <v>2167</v>
      </c>
      <c r="G1067" s="204" t="s">
        <v>2168</v>
      </c>
      <c r="H1067" s="209" t="s">
        <v>2175</v>
      </c>
      <c r="I1067" s="204" t="s">
        <v>2169</v>
      </c>
      <c r="J1067" s="184">
        <v>45273</v>
      </c>
      <c r="K1067" s="181">
        <v>50</v>
      </c>
      <c r="L1067" s="208">
        <f t="shared" si="49"/>
        <v>50</v>
      </c>
      <c r="M1067" s="206"/>
    </row>
    <row r="1068" spans="1:13" s="1" customFormat="1" ht="47.25">
      <c r="A1068" s="205">
        <v>1031</v>
      </c>
      <c r="B1068" s="204" t="s">
        <v>2165</v>
      </c>
      <c r="C1068" s="209" t="s">
        <v>1771</v>
      </c>
      <c r="D1068" s="207" t="s">
        <v>1635</v>
      </c>
      <c r="E1068" s="207" t="s">
        <v>2166</v>
      </c>
      <c r="F1068" s="207" t="s">
        <v>2167</v>
      </c>
      <c r="G1068" s="204" t="s">
        <v>2168</v>
      </c>
      <c r="H1068" s="209" t="s">
        <v>2176</v>
      </c>
      <c r="I1068" s="204" t="s">
        <v>2169</v>
      </c>
      <c r="J1068" s="184">
        <v>45273</v>
      </c>
      <c r="K1068" s="181">
        <v>50</v>
      </c>
      <c r="L1068" s="208">
        <f t="shared" si="49"/>
        <v>50</v>
      </c>
      <c r="M1068" s="206"/>
    </row>
    <row r="1069" spans="1:13" s="1" customFormat="1" ht="47.25">
      <c r="A1069" s="205">
        <v>1032</v>
      </c>
      <c r="B1069" s="204" t="s">
        <v>2165</v>
      </c>
      <c r="C1069" s="209" t="s">
        <v>1772</v>
      </c>
      <c r="D1069" s="207" t="s">
        <v>1635</v>
      </c>
      <c r="E1069" s="207" t="s">
        <v>2166</v>
      </c>
      <c r="F1069" s="207" t="s">
        <v>2167</v>
      </c>
      <c r="G1069" s="204" t="s">
        <v>2168</v>
      </c>
      <c r="H1069" s="209" t="s">
        <v>2177</v>
      </c>
      <c r="I1069" s="204" t="s">
        <v>2169</v>
      </c>
      <c r="J1069" s="184">
        <v>45273</v>
      </c>
      <c r="K1069" s="181">
        <v>50</v>
      </c>
      <c r="L1069" s="208">
        <f t="shared" si="49"/>
        <v>50</v>
      </c>
      <c r="M1069" s="206"/>
    </row>
    <row r="1070" spans="1:13" s="1" customFormat="1" ht="47.25">
      <c r="A1070" s="205">
        <v>1033</v>
      </c>
      <c r="B1070" s="204" t="s">
        <v>2165</v>
      </c>
      <c r="C1070" s="209" t="s">
        <v>1773</v>
      </c>
      <c r="D1070" s="207" t="s">
        <v>1635</v>
      </c>
      <c r="E1070" s="207" t="s">
        <v>2166</v>
      </c>
      <c r="F1070" s="207" t="s">
        <v>2167</v>
      </c>
      <c r="G1070" s="204" t="s">
        <v>2168</v>
      </c>
      <c r="H1070" s="209" t="s">
        <v>2178</v>
      </c>
      <c r="I1070" s="204" t="s">
        <v>2169</v>
      </c>
      <c r="J1070" s="184">
        <v>45273</v>
      </c>
      <c r="K1070" s="181">
        <v>50</v>
      </c>
      <c r="L1070" s="208">
        <f t="shared" si="49"/>
        <v>50</v>
      </c>
      <c r="M1070" s="206"/>
    </row>
    <row r="1071" spans="1:13" s="1" customFormat="1" ht="47.25">
      <c r="A1071" s="205">
        <v>1034</v>
      </c>
      <c r="B1071" s="204" t="s">
        <v>2165</v>
      </c>
      <c r="C1071" s="209" t="s">
        <v>1774</v>
      </c>
      <c r="D1071" s="207" t="s">
        <v>1635</v>
      </c>
      <c r="E1071" s="207" t="s">
        <v>2166</v>
      </c>
      <c r="F1071" s="207" t="s">
        <v>2167</v>
      </c>
      <c r="G1071" s="204" t="s">
        <v>2168</v>
      </c>
      <c r="H1071" s="209" t="s">
        <v>2179</v>
      </c>
      <c r="I1071" s="204" t="s">
        <v>2169</v>
      </c>
      <c r="J1071" s="184">
        <v>45273</v>
      </c>
      <c r="K1071" s="181">
        <v>50</v>
      </c>
      <c r="L1071" s="208">
        <f t="shared" si="49"/>
        <v>50</v>
      </c>
      <c r="M1071" s="206"/>
    </row>
    <row r="1072" spans="1:13" s="1" customFormat="1" ht="47.25">
      <c r="A1072" s="205">
        <v>1035</v>
      </c>
      <c r="B1072" s="204" t="s">
        <v>2165</v>
      </c>
      <c r="C1072" s="209" t="s">
        <v>1775</v>
      </c>
      <c r="D1072" s="207" t="s">
        <v>1635</v>
      </c>
      <c r="E1072" s="207" t="s">
        <v>2166</v>
      </c>
      <c r="F1072" s="207" t="s">
        <v>2167</v>
      </c>
      <c r="G1072" s="204" t="s">
        <v>2168</v>
      </c>
      <c r="H1072" s="209" t="s">
        <v>2180</v>
      </c>
      <c r="I1072" s="204" t="s">
        <v>2169</v>
      </c>
      <c r="J1072" s="184">
        <v>45273</v>
      </c>
      <c r="K1072" s="181">
        <v>50</v>
      </c>
      <c r="L1072" s="208">
        <f t="shared" si="49"/>
        <v>50</v>
      </c>
      <c r="M1072" s="206"/>
    </row>
    <row r="1073" spans="1:13" s="1" customFormat="1" ht="47.25">
      <c r="A1073" s="205">
        <v>1036</v>
      </c>
      <c r="B1073" s="204" t="s">
        <v>2165</v>
      </c>
      <c r="C1073" s="209" t="s">
        <v>1776</v>
      </c>
      <c r="D1073" s="207" t="s">
        <v>1635</v>
      </c>
      <c r="E1073" s="207" t="s">
        <v>2166</v>
      </c>
      <c r="F1073" s="207" t="s">
        <v>2167</v>
      </c>
      <c r="G1073" s="204" t="s">
        <v>2168</v>
      </c>
      <c r="H1073" s="209" t="s">
        <v>2181</v>
      </c>
      <c r="I1073" s="204" t="s">
        <v>2169</v>
      </c>
      <c r="J1073" s="184">
        <v>45273</v>
      </c>
      <c r="K1073" s="181">
        <v>50</v>
      </c>
      <c r="L1073" s="208">
        <f t="shared" si="49"/>
        <v>50</v>
      </c>
      <c r="M1073" s="206"/>
    </row>
    <row r="1074" spans="1:13" s="1" customFormat="1" ht="47.25">
      <c r="A1074" s="205">
        <v>1037</v>
      </c>
      <c r="B1074" s="204" t="s">
        <v>2165</v>
      </c>
      <c r="C1074" s="209" t="s">
        <v>1777</v>
      </c>
      <c r="D1074" s="207" t="s">
        <v>1635</v>
      </c>
      <c r="E1074" s="207" t="s">
        <v>2166</v>
      </c>
      <c r="F1074" s="207" t="s">
        <v>2167</v>
      </c>
      <c r="G1074" s="204" t="s">
        <v>2168</v>
      </c>
      <c r="H1074" s="209" t="s">
        <v>2182</v>
      </c>
      <c r="I1074" s="204" t="s">
        <v>2169</v>
      </c>
      <c r="J1074" s="184">
        <v>45273</v>
      </c>
      <c r="K1074" s="181">
        <v>50</v>
      </c>
      <c r="L1074" s="208">
        <f t="shared" si="49"/>
        <v>50</v>
      </c>
      <c r="M1074" s="206"/>
    </row>
    <row r="1075" spans="1:13" s="1" customFormat="1" ht="47.25">
      <c r="A1075" s="205">
        <v>1038</v>
      </c>
      <c r="B1075" s="204" t="s">
        <v>2165</v>
      </c>
      <c r="C1075" s="209" t="s">
        <v>1778</v>
      </c>
      <c r="D1075" s="207" t="s">
        <v>1635</v>
      </c>
      <c r="E1075" s="207" t="s">
        <v>2166</v>
      </c>
      <c r="F1075" s="207" t="s">
        <v>2167</v>
      </c>
      <c r="G1075" s="204" t="s">
        <v>2168</v>
      </c>
      <c r="H1075" s="209" t="s">
        <v>2183</v>
      </c>
      <c r="I1075" s="204" t="s">
        <v>2169</v>
      </c>
      <c r="J1075" s="184">
        <v>45273</v>
      </c>
      <c r="K1075" s="181">
        <v>50</v>
      </c>
      <c r="L1075" s="208">
        <f t="shared" si="49"/>
        <v>50</v>
      </c>
      <c r="M1075" s="206"/>
    </row>
    <row r="1076" spans="1:13" s="1" customFormat="1" ht="47.25">
      <c r="A1076" s="205">
        <v>1039</v>
      </c>
      <c r="B1076" s="204" t="s">
        <v>2165</v>
      </c>
      <c r="C1076" s="209" t="s">
        <v>1779</v>
      </c>
      <c r="D1076" s="207" t="s">
        <v>1635</v>
      </c>
      <c r="E1076" s="207" t="s">
        <v>2166</v>
      </c>
      <c r="F1076" s="207" t="s">
        <v>2167</v>
      </c>
      <c r="G1076" s="204" t="s">
        <v>2168</v>
      </c>
      <c r="H1076" s="209" t="s">
        <v>2184</v>
      </c>
      <c r="I1076" s="204" t="s">
        <v>2169</v>
      </c>
      <c r="J1076" s="184">
        <v>45273</v>
      </c>
      <c r="K1076" s="181">
        <v>50</v>
      </c>
      <c r="L1076" s="208">
        <f t="shared" si="49"/>
        <v>50</v>
      </c>
      <c r="M1076" s="206"/>
    </row>
    <row r="1077" spans="1:13" s="1" customFormat="1" ht="47.25">
      <c r="A1077" s="205">
        <v>1040</v>
      </c>
      <c r="B1077" s="204" t="s">
        <v>2165</v>
      </c>
      <c r="C1077" s="209" t="s">
        <v>1780</v>
      </c>
      <c r="D1077" s="207" t="s">
        <v>1635</v>
      </c>
      <c r="E1077" s="207" t="s">
        <v>2166</v>
      </c>
      <c r="F1077" s="207" t="s">
        <v>2167</v>
      </c>
      <c r="G1077" s="204" t="s">
        <v>2168</v>
      </c>
      <c r="H1077" s="209" t="s">
        <v>2185</v>
      </c>
      <c r="I1077" s="204" t="s">
        <v>2169</v>
      </c>
      <c r="J1077" s="184">
        <v>45273</v>
      </c>
      <c r="K1077" s="181">
        <v>50</v>
      </c>
      <c r="L1077" s="208">
        <f t="shared" si="49"/>
        <v>50</v>
      </c>
      <c r="M1077" s="206"/>
    </row>
    <row r="1078" spans="1:13" s="1" customFormat="1" ht="47.25">
      <c r="A1078" s="205">
        <v>1041</v>
      </c>
      <c r="B1078" s="204" t="s">
        <v>2165</v>
      </c>
      <c r="C1078" s="209" t="s">
        <v>1781</v>
      </c>
      <c r="D1078" s="207" t="s">
        <v>1635</v>
      </c>
      <c r="E1078" s="207" t="s">
        <v>2166</v>
      </c>
      <c r="F1078" s="207" t="s">
        <v>2167</v>
      </c>
      <c r="G1078" s="204" t="s">
        <v>2168</v>
      </c>
      <c r="H1078" s="209" t="s">
        <v>2186</v>
      </c>
      <c r="I1078" s="204" t="s">
        <v>2169</v>
      </c>
      <c r="J1078" s="184">
        <v>45273</v>
      </c>
      <c r="K1078" s="181">
        <v>50</v>
      </c>
      <c r="L1078" s="208">
        <f t="shared" si="49"/>
        <v>50</v>
      </c>
      <c r="M1078" s="206"/>
    </row>
    <row r="1079" spans="1:13" s="1" customFormat="1" ht="47.25">
      <c r="A1079" s="205">
        <v>1042</v>
      </c>
      <c r="B1079" s="204" t="s">
        <v>2165</v>
      </c>
      <c r="C1079" s="209" t="s">
        <v>1782</v>
      </c>
      <c r="D1079" s="207" t="s">
        <v>1635</v>
      </c>
      <c r="E1079" s="207" t="s">
        <v>2166</v>
      </c>
      <c r="F1079" s="207" t="s">
        <v>2167</v>
      </c>
      <c r="G1079" s="204" t="s">
        <v>2168</v>
      </c>
      <c r="H1079" s="209" t="s">
        <v>2187</v>
      </c>
      <c r="I1079" s="204" t="s">
        <v>2169</v>
      </c>
      <c r="J1079" s="184">
        <v>45273</v>
      </c>
      <c r="K1079" s="181">
        <v>50</v>
      </c>
      <c r="L1079" s="208">
        <f t="shared" si="49"/>
        <v>50</v>
      </c>
      <c r="M1079" s="206"/>
    </row>
    <row r="1080" spans="1:13" s="1" customFormat="1" ht="47.25">
      <c r="A1080" s="205">
        <v>1043</v>
      </c>
      <c r="B1080" s="204" t="s">
        <v>2165</v>
      </c>
      <c r="C1080" s="209" t="s">
        <v>1783</v>
      </c>
      <c r="D1080" s="207" t="s">
        <v>1635</v>
      </c>
      <c r="E1080" s="207" t="s">
        <v>2166</v>
      </c>
      <c r="F1080" s="207" t="s">
        <v>2167</v>
      </c>
      <c r="G1080" s="204" t="s">
        <v>2168</v>
      </c>
      <c r="H1080" s="209" t="s">
        <v>2188</v>
      </c>
      <c r="I1080" s="204" t="s">
        <v>2169</v>
      </c>
      <c r="J1080" s="184">
        <v>45273</v>
      </c>
      <c r="K1080" s="181">
        <v>50</v>
      </c>
      <c r="L1080" s="208">
        <f t="shared" si="49"/>
        <v>50</v>
      </c>
      <c r="M1080" s="206"/>
    </row>
    <row r="1081" spans="1:13" s="1" customFormat="1" ht="47.25">
      <c r="A1081" s="205">
        <v>1044</v>
      </c>
      <c r="B1081" s="204" t="s">
        <v>2165</v>
      </c>
      <c r="C1081" s="209" t="s">
        <v>1784</v>
      </c>
      <c r="D1081" s="207" t="s">
        <v>1635</v>
      </c>
      <c r="E1081" s="207" t="s">
        <v>2166</v>
      </c>
      <c r="F1081" s="207" t="s">
        <v>2167</v>
      </c>
      <c r="G1081" s="204" t="s">
        <v>2168</v>
      </c>
      <c r="H1081" s="209" t="s">
        <v>2189</v>
      </c>
      <c r="I1081" s="204" t="s">
        <v>2169</v>
      </c>
      <c r="J1081" s="184">
        <v>45273</v>
      </c>
      <c r="K1081" s="181">
        <v>50</v>
      </c>
      <c r="L1081" s="208">
        <f t="shared" si="49"/>
        <v>50</v>
      </c>
      <c r="M1081" s="206"/>
    </row>
    <row r="1082" spans="1:13" s="1" customFormat="1" ht="47.25">
      <c r="A1082" s="205">
        <v>1045</v>
      </c>
      <c r="B1082" s="204" t="s">
        <v>2165</v>
      </c>
      <c r="C1082" s="209" t="s">
        <v>1785</v>
      </c>
      <c r="D1082" s="207" t="s">
        <v>1635</v>
      </c>
      <c r="E1082" s="207" t="s">
        <v>2166</v>
      </c>
      <c r="F1082" s="207" t="s">
        <v>2167</v>
      </c>
      <c r="G1082" s="204" t="s">
        <v>2168</v>
      </c>
      <c r="H1082" s="209" t="s">
        <v>2190</v>
      </c>
      <c r="I1082" s="204" t="s">
        <v>2169</v>
      </c>
      <c r="J1082" s="184">
        <v>45273</v>
      </c>
      <c r="K1082" s="181">
        <v>50</v>
      </c>
      <c r="L1082" s="208">
        <f t="shared" si="49"/>
        <v>50</v>
      </c>
      <c r="M1082" s="206"/>
    </row>
    <row r="1083" spans="1:13" s="1" customFormat="1" ht="47.25">
      <c r="A1083" s="205">
        <v>1046</v>
      </c>
      <c r="B1083" s="204" t="s">
        <v>2165</v>
      </c>
      <c r="C1083" s="209" t="s">
        <v>1786</v>
      </c>
      <c r="D1083" s="207" t="s">
        <v>1635</v>
      </c>
      <c r="E1083" s="207" t="s">
        <v>2166</v>
      </c>
      <c r="F1083" s="207" t="s">
        <v>2167</v>
      </c>
      <c r="G1083" s="204" t="s">
        <v>2168</v>
      </c>
      <c r="H1083" s="209" t="s">
        <v>2191</v>
      </c>
      <c r="I1083" s="204" t="s">
        <v>2169</v>
      </c>
      <c r="J1083" s="184">
        <v>45273</v>
      </c>
      <c r="K1083" s="181">
        <v>50</v>
      </c>
      <c r="L1083" s="208">
        <f t="shared" si="49"/>
        <v>50</v>
      </c>
      <c r="M1083" s="206"/>
    </row>
    <row r="1084" spans="1:13" s="1" customFormat="1" ht="47.25">
      <c r="A1084" s="205">
        <v>1047</v>
      </c>
      <c r="B1084" s="204" t="s">
        <v>2165</v>
      </c>
      <c r="C1084" s="209" t="s">
        <v>1787</v>
      </c>
      <c r="D1084" s="207" t="s">
        <v>1635</v>
      </c>
      <c r="E1084" s="207" t="s">
        <v>2166</v>
      </c>
      <c r="F1084" s="207" t="s">
        <v>2167</v>
      </c>
      <c r="G1084" s="204" t="s">
        <v>2168</v>
      </c>
      <c r="H1084" s="209" t="s">
        <v>2192</v>
      </c>
      <c r="I1084" s="204" t="s">
        <v>2169</v>
      </c>
      <c r="J1084" s="184">
        <v>45273</v>
      </c>
      <c r="K1084" s="181">
        <v>50</v>
      </c>
      <c r="L1084" s="208">
        <f t="shared" si="49"/>
        <v>50</v>
      </c>
      <c r="M1084" s="206"/>
    </row>
    <row r="1085" spans="1:13" s="1" customFormat="1" ht="47.25">
      <c r="A1085" s="205">
        <v>1048</v>
      </c>
      <c r="B1085" s="204" t="s">
        <v>2165</v>
      </c>
      <c r="C1085" s="209" t="s">
        <v>1788</v>
      </c>
      <c r="D1085" s="207" t="s">
        <v>1635</v>
      </c>
      <c r="E1085" s="207" t="s">
        <v>2166</v>
      </c>
      <c r="F1085" s="207" t="s">
        <v>2167</v>
      </c>
      <c r="G1085" s="204" t="s">
        <v>2168</v>
      </c>
      <c r="H1085" s="209" t="s">
        <v>2193</v>
      </c>
      <c r="I1085" s="204" t="s">
        <v>2169</v>
      </c>
      <c r="J1085" s="184">
        <v>45273</v>
      </c>
      <c r="K1085" s="181">
        <v>50</v>
      </c>
      <c r="L1085" s="208">
        <f t="shared" si="49"/>
        <v>50</v>
      </c>
      <c r="M1085" s="206"/>
    </row>
    <row r="1086" spans="1:13" s="1" customFormat="1" ht="47.25">
      <c r="A1086" s="205">
        <v>1049</v>
      </c>
      <c r="B1086" s="204" t="s">
        <v>2165</v>
      </c>
      <c r="C1086" s="209" t="s">
        <v>1789</v>
      </c>
      <c r="D1086" s="207" t="s">
        <v>1635</v>
      </c>
      <c r="E1086" s="207" t="s">
        <v>2166</v>
      </c>
      <c r="F1086" s="207" t="s">
        <v>2167</v>
      </c>
      <c r="G1086" s="204" t="s">
        <v>2168</v>
      </c>
      <c r="H1086" s="209" t="s">
        <v>2194</v>
      </c>
      <c r="I1086" s="204" t="s">
        <v>2169</v>
      </c>
      <c r="J1086" s="184">
        <v>45273</v>
      </c>
      <c r="K1086" s="181">
        <v>50</v>
      </c>
      <c r="L1086" s="208">
        <f t="shared" si="49"/>
        <v>50</v>
      </c>
      <c r="M1086" s="206"/>
    </row>
    <row r="1087" spans="1:13" s="1" customFormat="1" ht="47.25">
      <c r="A1087" s="205">
        <v>1050</v>
      </c>
      <c r="B1087" s="204" t="s">
        <v>2165</v>
      </c>
      <c r="C1087" s="209" t="s">
        <v>1790</v>
      </c>
      <c r="D1087" s="207" t="s">
        <v>1635</v>
      </c>
      <c r="E1087" s="207" t="s">
        <v>2166</v>
      </c>
      <c r="F1087" s="207" t="s">
        <v>2167</v>
      </c>
      <c r="G1087" s="204" t="s">
        <v>2168</v>
      </c>
      <c r="H1087" s="209" t="s">
        <v>2195</v>
      </c>
      <c r="I1087" s="204" t="s">
        <v>2169</v>
      </c>
      <c r="J1087" s="184">
        <v>45273</v>
      </c>
      <c r="K1087" s="181">
        <v>50</v>
      </c>
      <c r="L1087" s="208">
        <f t="shared" si="49"/>
        <v>50</v>
      </c>
      <c r="M1087" s="206"/>
    </row>
    <row r="1088" spans="1:13" s="1" customFormat="1" ht="47.25">
      <c r="A1088" s="205">
        <v>1051</v>
      </c>
      <c r="B1088" s="204" t="s">
        <v>2165</v>
      </c>
      <c r="C1088" s="209" t="s">
        <v>1791</v>
      </c>
      <c r="D1088" s="207" t="s">
        <v>1635</v>
      </c>
      <c r="E1088" s="207" t="s">
        <v>2166</v>
      </c>
      <c r="F1088" s="207" t="s">
        <v>2167</v>
      </c>
      <c r="G1088" s="204" t="s">
        <v>2168</v>
      </c>
      <c r="H1088" s="209" t="s">
        <v>2196</v>
      </c>
      <c r="I1088" s="204" t="s">
        <v>2169</v>
      </c>
      <c r="J1088" s="184">
        <v>45273</v>
      </c>
      <c r="K1088" s="181">
        <v>50</v>
      </c>
      <c r="L1088" s="208">
        <f t="shared" si="49"/>
        <v>50</v>
      </c>
      <c r="M1088" s="206"/>
    </row>
    <row r="1089" spans="1:13" s="1" customFormat="1" ht="47.25">
      <c r="A1089" s="205">
        <v>1052</v>
      </c>
      <c r="B1089" s="204" t="s">
        <v>2165</v>
      </c>
      <c r="C1089" s="209" t="s">
        <v>1792</v>
      </c>
      <c r="D1089" s="207" t="s">
        <v>1635</v>
      </c>
      <c r="E1089" s="207" t="s">
        <v>2166</v>
      </c>
      <c r="F1089" s="207" t="s">
        <v>2167</v>
      </c>
      <c r="G1089" s="204" t="s">
        <v>2168</v>
      </c>
      <c r="H1089" s="209" t="s">
        <v>2197</v>
      </c>
      <c r="I1089" s="204" t="s">
        <v>2169</v>
      </c>
      <c r="J1089" s="184">
        <v>45273</v>
      </c>
      <c r="K1089" s="181">
        <v>50</v>
      </c>
      <c r="L1089" s="208">
        <f t="shared" si="49"/>
        <v>50</v>
      </c>
      <c r="M1089" s="206"/>
    </row>
    <row r="1090" spans="1:13" s="1" customFormat="1" ht="47.25">
      <c r="A1090" s="205">
        <v>1053</v>
      </c>
      <c r="B1090" s="204" t="s">
        <v>2165</v>
      </c>
      <c r="C1090" s="209" t="s">
        <v>1793</v>
      </c>
      <c r="D1090" s="207" t="s">
        <v>1635</v>
      </c>
      <c r="E1090" s="207" t="s">
        <v>2166</v>
      </c>
      <c r="F1090" s="207" t="s">
        <v>2167</v>
      </c>
      <c r="G1090" s="204" t="s">
        <v>2168</v>
      </c>
      <c r="H1090" s="209" t="s">
        <v>2198</v>
      </c>
      <c r="I1090" s="204" t="s">
        <v>2169</v>
      </c>
      <c r="J1090" s="184">
        <v>45273</v>
      </c>
      <c r="K1090" s="181">
        <v>50</v>
      </c>
      <c r="L1090" s="208">
        <f t="shared" si="49"/>
        <v>50</v>
      </c>
      <c r="M1090" s="206"/>
    </row>
    <row r="1091" spans="1:13" s="1" customFormat="1" ht="47.25">
      <c r="A1091" s="205">
        <v>1054</v>
      </c>
      <c r="B1091" s="204" t="s">
        <v>2165</v>
      </c>
      <c r="C1091" s="209" t="s">
        <v>1794</v>
      </c>
      <c r="D1091" s="207" t="s">
        <v>1635</v>
      </c>
      <c r="E1091" s="207" t="s">
        <v>2166</v>
      </c>
      <c r="F1091" s="207" t="s">
        <v>2167</v>
      </c>
      <c r="G1091" s="204" t="s">
        <v>2168</v>
      </c>
      <c r="H1091" s="209" t="s">
        <v>2199</v>
      </c>
      <c r="I1091" s="204" t="s">
        <v>2169</v>
      </c>
      <c r="J1091" s="184">
        <v>45273</v>
      </c>
      <c r="K1091" s="181">
        <v>50</v>
      </c>
      <c r="L1091" s="208">
        <f t="shared" si="49"/>
        <v>50</v>
      </c>
      <c r="M1091" s="206"/>
    </row>
    <row r="1092" spans="1:13" s="1" customFormat="1" ht="47.25">
      <c r="A1092" s="205">
        <v>1055</v>
      </c>
      <c r="B1092" s="204" t="s">
        <v>2165</v>
      </c>
      <c r="C1092" s="209" t="s">
        <v>1795</v>
      </c>
      <c r="D1092" s="207" t="s">
        <v>1635</v>
      </c>
      <c r="E1092" s="207" t="s">
        <v>2166</v>
      </c>
      <c r="F1092" s="207" t="s">
        <v>2167</v>
      </c>
      <c r="G1092" s="204" t="s">
        <v>2168</v>
      </c>
      <c r="H1092" s="209" t="s">
        <v>2200</v>
      </c>
      <c r="I1092" s="204" t="s">
        <v>2169</v>
      </c>
      <c r="J1092" s="184">
        <v>45273</v>
      </c>
      <c r="K1092" s="181">
        <v>50</v>
      </c>
      <c r="L1092" s="208">
        <f t="shared" si="49"/>
        <v>50</v>
      </c>
      <c r="M1092" s="206"/>
    </row>
    <row r="1093" spans="1:13" s="1" customFormat="1" ht="47.25">
      <c r="A1093" s="205">
        <v>1056</v>
      </c>
      <c r="B1093" s="204" t="s">
        <v>2165</v>
      </c>
      <c r="C1093" s="209" t="s">
        <v>1796</v>
      </c>
      <c r="D1093" s="207" t="s">
        <v>1635</v>
      </c>
      <c r="E1093" s="207" t="s">
        <v>2166</v>
      </c>
      <c r="F1093" s="207" t="s">
        <v>2167</v>
      </c>
      <c r="G1093" s="204" t="s">
        <v>2168</v>
      </c>
      <c r="H1093" s="209" t="s">
        <v>2201</v>
      </c>
      <c r="I1093" s="204" t="s">
        <v>2169</v>
      </c>
      <c r="J1093" s="184">
        <v>45273</v>
      </c>
      <c r="K1093" s="181">
        <v>50</v>
      </c>
      <c r="L1093" s="208">
        <f t="shared" si="49"/>
        <v>50</v>
      </c>
      <c r="M1093" s="206"/>
    </row>
    <row r="1094" spans="1:13" s="1" customFormat="1" ht="47.25">
      <c r="A1094" s="205">
        <v>1057</v>
      </c>
      <c r="B1094" s="204" t="s">
        <v>2165</v>
      </c>
      <c r="C1094" s="209" t="s">
        <v>1797</v>
      </c>
      <c r="D1094" s="207" t="s">
        <v>1635</v>
      </c>
      <c r="E1094" s="207" t="s">
        <v>2166</v>
      </c>
      <c r="F1094" s="207" t="s">
        <v>2167</v>
      </c>
      <c r="G1094" s="204" t="s">
        <v>2168</v>
      </c>
      <c r="H1094" s="209" t="s">
        <v>2202</v>
      </c>
      <c r="I1094" s="204" t="s">
        <v>2169</v>
      </c>
      <c r="J1094" s="184">
        <v>45273</v>
      </c>
      <c r="K1094" s="181">
        <v>50</v>
      </c>
      <c r="L1094" s="208">
        <f t="shared" si="49"/>
        <v>50</v>
      </c>
      <c r="M1094" s="206"/>
    </row>
    <row r="1095" spans="1:13" s="1" customFormat="1" ht="47.25">
      <c r="A1095" s="205">
        <v>1058</v>
      </c>
      <c r="B1095" s="204" t="s">
        <v>2165</v>
      </c>
      <c r="C1095" s="209" t="s">
        <v>1798</v>
      </c>
      <c r="D1095" s="207" t="s">
        <v>1635</v>
      </c>
      <c r="E1095" s="207" t="s">
        <v>2166</v>
      </c>
      <c r="F1095" s="207" t="s">
        <v>2167</v>
      </c>
      <c r="G1095" s="204" t="s">
        <v>2168</v>
      </c>
      <c r="H1095" s="209" t="s">
        <v>2203</v>
      </c>
      <c r="I1095" s="204" t="s">
        <v>2169</v>
      </c>
      <c r="J1095" s="184">
        <v>45273</v>
      </c>
      <c r="K1095" s="181">
        <v>50</v>
      </c>
      <c r="L1095" s="208">
        <f t="shared" si="49"/>
        <v>50</v>
      </c>
      <c r="M1095" s="206"/>
    </row>
    <row r="1096" spans="1:13" s="1" customFormat="1" ht="47.25">
      <c r="A1096" s="205">
        <v>1059</v>
      </c>
      <c r="B1096" s="204" t="s">
        <v>2165</v>
      </c>
      <c r="C1096" s="209" t="s">
        <v>1799</v>
      </c>
      <c r="D1096" s="207" t="s">
        <v>1635</v>
      </c>
      <c r="E1096" s="207" t="s">
        <v>2166</v>
      </c>
      <c r="F1096" s="207" t="s">
        <v>2167</v>
      </c>
      <c r="G1096" s="204" t="s">
        <v>2168</v>
      </c>
      <c r="H1096" s="209" t="s">
        <v>2204</v>
      </c>
      <c r="I1096" s="204" t="s">
        <v>2169</v>
      </c>
      <c r="J1096" s="184">
        <v>45273</v>
      </c>
      <c r="K1096" s="181">
        <v>50</v>
      </c>
      <c r="L1096" s="208">
        <f t="shared" si="49"/>
        <v>50</v>
      </c>
      <c r="M1096" s="206"/>
    </row>
    <row r="1097" spans="1:13" s="1" customFormat="1" ht="47.25">
      <c r="A1097" s="205">
        <v>1060</v>
      </c>
      <c r="B1097" s="204" t="s">
        <v>2165</v>
      </c>
      <c r="C1097" s="209" t="s">
        <v>1800</v>
      </c>
      <c r="D1097" s="207" t="s">
        <v>1635</v>
      </c>
      <c r="E1097" s="207" t="s">
        <v>2166</v>
      </c>
      <c r="F1097" s="207" t="s">
        <v>2167</v>
      </c>
      <c r="G1097" s="204" t="s">
        <v>2168</v>
      </c>
      <c r="H1097" s="209" t="s">
        <v>2205</v>
      </c>
      <c r="I1097" s="204" t="s">
        <v>2169</v>
      </c>
      <c r="J1097" s="184">
        <v>45273</v>
      </c>
      <c r="K1097" s="181">
        <v>50</v>
      </c>
      <c r="L1097" s="208">
        <f t="shared" si="49"/>
        <v>50</v>
      </c>
      <c r="M1097" s="206"/>
    </row>
    <row r="1098" spans="1:13" s="1" customFormat="1" ht="47.25">
      <c r="A1098" s="205">
        <v>1061</v>
      </c>
      <c r="B1098" s="204" t="s">
        <v>2165</v>
      </c>
      <c r="C1098" s="209" t="s">
        <v>1801</v>
      </c>
      <c r="D1098" s="207" t="s">
        <v>1635</v>
      </c>
      <c r="E1098" s="207" t="s">
        <v>2166</v>
      </c>
      <c r="F1098" s="207" t="s">
        <v>2167</v>
      </c>
      <c r="G1098" s="204" t="s">
        <v>2168</v>
      </c>
      <c r="H1098" s="209" t="s">
        <v>2206</v>
      </c>
      <c r="I1098" s="204" t="s">
        <v>2169</v>
      </c>
      <c r="J1098" s="184">
        <v>45273</v>
      </c>
      <c r="K1098" s="181">
        <v>50</v>
      </c>
      <c r="L1098" s="208">
        <f t="shared" si="49"/>
        <v>50</v>
      </c>
      <c r="M1098" s="206"/>
    </row>
    <row r="1099" spans="1:13" s="1" customFormat="1" ht="47.25">
      <c r="A1099" s="205">
        <v>1062</v>
      </c>
      <c r="B1099" s="204" t="s">
        <v>2165</v>
      </c>
      <c r="C1099" s="209" t="s">
        <v>1802</v>
      </c>
      <c r="D1099" s="207" t="s">
        <v>1635</v>
      </c>
      <c r="E1099" s="207" t="s">
        <v>2166</v>
      </c>
      <c r="F1099" s="207" t="s">
        <v>2167</v>
      </c>
      <c r="G1099" s="204" t="s">
        <v>2168</v>
      </c>
      <c r="H1099" s="209" t="s">
        <v>2207</v>
      </c>
      <c r="I1099" s="204" t="s">
        <v>2169</v>
      </c>
      <c r="J1099" s="184">
        <v>45273</v>
      </c>
      <c r="K1099" s="181">
        <v>50</v>
      </c>
      <c r="L1099" s="208">
        <f t="shared" si="49"/>
        <v>50</v>
      </c>
      <c r="M1099" s="206"/>
    </row>
    <row r="1100" spans="1:13" s="1" customFormat="1" ht="47.25">
      <c r="A1100" s="205">
        <v>1063</v>
      </c>
      <c r="B1100" s="204" t="s">
        <v>2165</v>
      </c>
      <c r="C1100" s="209" t="s">
        <v>1803</v>
      </c>
      <c r="D1100" s="207" t="s">
        <v>1635</v>
      </c>
      <c r="E1100" s="207" t="s">
        <v>2166</v>
      </c>
      <c r="F1100" s="207" t="s">
        <v>2167</v>
      </c>
      <c r="G1100" s="204" t="s">
        <v>2168</v>
      </c>
      <c r="H1100" s="209" t="s">
        <v>2208</v>
      </c>
      <c r="I1100" s="204" t="s">
        <v>2169</v>
      </c>
      <c r="J1100" s="184">
        <v>45273</v>
      </c>
      <c r="K1100" s="181">
        <v>50</v>
      </c>
      <c r="L1100" s="208">
        <f t="shared" si="49"/>
        <v>50</v>
      </c>
      <c r="M1100" s="206"/>
    </row>
    <row r="1101" spans="1:13" s="1" customFormat="1" ht="47.25">
      <c r="A1101" s="205">
        <v>1064</v>
      </c>
      <c r="B1101" s="204" t="s">
        <v>2165</v>
      </c>
      <c r="C1101" s="209" t="s">
        <v>1804</v>
      </c>
      <c r="D1101" s="207" t="s">
        <v>1635</v>
      </c>
      <c r="E1101" s="207" t="s">
        <v>2166</v>
      </c>
      <c r="F1101" s="207" t="s">
        <v>2167</v>
      </c>
      <c r="G1101" s="204" t="s">
        <v>2168</v>
      </c>
      <c r="H1101" s="209" t="s">
        <v>2209</v>
      </c>
      <c r="I1101" s="204" t="s">
        <v>2169</v>
      </c>
      <c r="J1101" s="184">
        <v>45273</v>
      </c>
      <c r="K1101" s="181">
        <v>50</v>
      </c>
      <c r="L1101" s="208">
        <f t="shared" si="49"/>
        <v>50</v>
      </c>
      <c r="M1101" s="206"/>
    </row>
    <row r="1102" spans="1:13" s="1" customFormat="1" ht="47.25">
      <c r="A1102" s="205">
        <v>1065</v>
      </c>
      <c r="B1102" s="204" t="s">
        <v>2165</v>
      </c>
      <c r="C1102" s="209" t="s">
        <v>1805</v>
      </c>
      <c r="D1102" s="207" t="s">
        <v>1635</v>
      </c>
      <c r="E1102" s="207" t="s">
        <v>2166</v>
      </c>
      <c r="F1102" s="207" t="s">
        <v>2167</v>
      </c>
      <c r="G1102" s="204" t="s">
        <v>2168</v>
      </c>
      <c r="H1102" s="209" t="s">
        <v>2210</v>
      </c>
      <c r="I1102" s="204" t="s">
        <v>2169</v>
      </c>
      <c r="J1102" s="184">
        <v>45273</v>
      </c>
      <c r="K1102" s="181">
        <v>50</v>
      </c>
      <c r="L1102" s="208">
        <f t="shared" si="49"/>
        <v>50</v>
      </c>
      <c r="M1102" s="206"/>
    </row>
    <row r="1103" spans="1:13" s="1" customFormat="1" ht="47.25">
      <c r="A1103" s="205">
        <v>1066</v>
      </c>
      <c r="B1103" s="204" t="s">
        <v>2165</v>
      </c>
      <c r="C1103" s="209" t="s">
        <v>1806</v>
      </c>
      <c r="D1103" s="207" t="s">
        <v>1635</v>
      </c>
      <c r="E1103" s="207" t="s">
        <v>2166</v>
      </c>
      <c r="F1103" s="207" t="s">
        <v>2167</v>
      </c>
      <c r="G1103" s="204" t="s">
        <v>2168</v>
      </c>
      <c r="H1103" s="209" t="s">
        <v>2211</v>
      </c>
      <c r="I1103" s="204" t="s">
        <v>2169</v>
      </c>
      <c r="J1103" s="184">
        <v>45273</v>
      </c>
      <c r="K1103" s="181">
        <v>50</v>
      </c>
      <c r="L1103" s="208">
        <f t="shared" si="49"/>
        <v>50</v>
      </c>
      <c r="M1103" s="206"/>
    </row>
    <row r="1104" spans="1:13" s="1" customFormat="1" ht="47.25">
      <c r="A1104" s="205">
        <v>1067</v>
      </c>
      <c r="B1104" s="204" t="s">
        <v>2165</v>
      </c>
      <c r="C1104" s="209" t="s">
        <v>1807</v>
      </c>
      <c r="D1104" s="207" t="s">
        <v>1635</v>
      </c>
      <c r="E1104" s="207" t="s">
        <v>2166</v>
      </c>
      <c r="F1104" s="207" t="s">
        <v>2167</v>
      </c>
      <c r="G1104" s="204" t="s">
        <v>2168</v>
      </c>
      <c r="H1104" s="209" t="s">
        <v>2212</v>
      </c>
      <c r="I1104" s="204" t="s">
        <v>2169</v>
      </c>
      <c r="J1104" s="184">
        <v>45273</v>
      </c>
      <c r="K1104" s="181">
        <v>50</v>
      </c>
      <c r="L1104" s="208">
        <f t="shared" si="49"/>
        <v>50</v>
      </c>
      <c r="M1104" s="206"/>
    </row>
    <row r="1105" spans="1:13" s="1" customFormat="1" ht="47.25">
      <c r="A1105" s="205">
        <v>1068</v>
      </c>
      <c r="B1105" s="204" t="s">
        <v>2165</v>
      </c>
      <c r="C1105" s="209" t="s">
        <v>1808</v>
      </c>
      <c r="D1105" s="207" t="s">
        <v>1635</v>
      </c>
      <c r="E1105" s="207" t="s">
        <v>2166</v>
      </c>
      <c r="F1105" s="207" t="s">
        <v>2167</v>
      </c>
      <c r="G1105" s="204" t="s">
        <v>2168</v>
      </c>
      <c r="H1105" s="209" t="s">
        <v>2213</v>
      </c>
      <c r="I1105" s="204" t="s">
        <v>2169</v>
      </c>
      <c r="J1105" s="184">
        <v>45273</v>
      </c>
      <c r="K1105" s="181">
        <v>50</v>
      </c>
      <c r="L1105" s="208">
        <f t="shared" si="49"/>
        <v>50</v>
      </c>
      <c r="M1105" s="206"/>
    </row>
    <row r="1106" spans="1:13" s="1" customFormat="1" ht="47.25">
      <c r="A1106" s="205">
        <v>1069</v>
      </c>
      <c r="B1106" s="204" t="s">
        <v>2165</v>
      </c>
      <c r="C1106" s="209" t="s">
        <v>1809</v>
      </c>
      <c r="D1106" s="207" t="s">
        <v>1635</v>
      </c>
      <c r="E1106" s="207" t="s">
        <v>2166</v>
      </c>
      <c r="F1106" s="207" t="s">
        <v>2167</v>
      </c>
      <c r="G1106" s="204" t="s">
        <v>2168</v>
      </c>
      <c r="H1106" s="209" t="s">
        <v>2214</v>
      </c>
      <c r="I1106" s="204" t="s">
        <v>2169</v>
      </c>
      <c r="J1106" s="184">
        <v>45273</v>
      </c>
      <c r="K1106" s="181">
        <v>50</v>
      </c>
      <c r="L1106" s="208">
        <f t="shared" si="49"/>
        <v>50</v>
      </c>
      <c r="M1106" s="206"/>
    </row>
    <row r="1107" spans="1:13" s="1" customFormat="1" ht="47.25">
      <c r="A1107" s="205">
        <v>1070</v>
      </c>
      <c r="B1107" s="204" t="s">
        <v>2165</v>
      </c>
      <c r="C1107" s="209" t="s">
        <v>1810</v>
      </c>
      <c r="D1107" s="207" t="s">
        <v>1635</v>
      </c>
      <c r="E1107" s="207" t="s">
        <v>2166</v>
      </c>
      <c r="F1107" s="207" t="s">
        <v>2167</v>
      </c>
      <c r="G1107" s="204" t="s">
        <v>2168</v>
      </c>
      <c r="H1107" s="209" t="s">
        <v>2215</v>
      </c>
      <c r="I1107" s="204" t="s">
        <v>2169</v>
      </c>
      <c r="J1107" s="184">
        <v>45273</v>
      </c>
      <c r="K1107" s="181">
        <v>50</v>
      </c>
      <c r="L1107" s="208">
        <f t="shared" si="49"/>
        <v>50</v>
      </c>
      <c r="M1107" s="206"/>
    </row>
    <row r="1108" spans="1:13" s="1" customFormat="1" ht="47.25">
      <c r="A1108" s="205">
        <v>1071</v>
      </c>
      <c r="B1108" s="204" t="s">
        <v>2165</v>
      </c>
      <c r="C1108" s="209" t="s">
        <v>1811</v>
      </c>
      <c r="D1108" s="207" t="s">
        <v>1635</v>
      </c>
      <c r="E1108" s="207" t="s">
        <v>2166</v>
      </c>
      <c r="F1108" s="207" t="s">
        <v>2167</v>
      </c>
      <c r="G1108" s="204" t="s">
        <v>2168</v>
      </c>
      <c r="H1108" s="209" t="s">
        <v>2216</v>
      </c>
      <c r="I1108" s="204" t="s">
        <v>2169</v>
      </c>
      <c r="J1108" s="184">
        <v>45273</v>
      </c>
      <c r="K1108" s="181">
        <v>50</v>
      </c>
      <c r="L1108" s="208">
        <f t="shared" si="49"/>
        <v>50</v>
      </c>
      <c r="M1108" s="206"/>
    </row>
    <row r="1109" spans="1:13" s="1" customFormat="1" ht="47.25">
      <c r="A1109" s="205">
        <v>1072</v>
      </c>
      <c r="B1109" s="204" t="s">
        <v>2165</v>
      </c>
      <c r="C1109" s="209" t="s">
        <v>1812</v>
      </c>
      <c r="D1109" s="207" t="s">
        <v>1635</v>
      </c>
      <c r="E1109" s="207" t="s">
        <v>2166</v>
      </c>
      <c r="F1109" s="207" t="s">
        <v>2167</v>
      </c>
      <c r="G1109" s="204" t="s">
        <v>2168</v>
      </c>
      <c r="H1109" s="209" t="s">
        <v>2217</v>
      </c>
      <c r="I1109" s="204" t="s">
        <v>2169</v>
      </c>
      <c r="J1109" s="184">
        <v>45273</v>
      </c>
      <c r="K1109" s="181">
        <v>50</v>
      </c>
      <c r="L1109" s="208">
        <f t="shared" si="49"/>
        <v>50</v>
      </c>
      <c r="M1109" s="206"/>
    </row>
    <row r="1110" spans="1:13" s="1" customFormat="1" ht="47.25">
      <c r="A1110" s="205">
        <v>1073</v>
      </c>
      <c r="B1110" s="204" t="s">
        <v>2165</v>
      </c>
      <c r="C1110" s="209" t="s">
        <v>1813</v>
      </c>
      <c r="D1110" s="207" t="s">
        <v>1635</v>
      </c>
      <c r="E1110" s="207" t="s">
        <v>2166</v>
      </c>
      <c r="F1110" s="207" t="s">
        <v>2167</v>
      </c>
      <c r="G1110" s="204" t="s">
        <v>2168</v>
      </c>
      <c r="H1110" s="209" t="s">
        <v>2218</v>
      </c>
      <c r="I1110" s="204" t="s">
        <v>2169</v>
      </c>
      <c r="J1110" s="184">
        <v>45273</v>
      </c>
      <c r="K1110" s="181">
        <v>50</v>
      </c>
      <c r="L1110" s="208">
        <f t="shared" si="49"/>
        <v>50</v>
      </c>
      <c r="M1110" s="206"/>
    </row>
    <row r="1111" spans="1:13" s="1" customFormat="1" ht="47.25">
      <c r="A1111" s="205">
        <v>1074</v>
      </c>
      <c r="B1111" s="204" t="s">
        <v>2165</v>
      </c>
      <c r="C1111" s="209" t="s">
        <v>1814</v>
      </c>
      <c r="D1111" s="207" t="s">
        <v>1635</v>
      </c>
      <c r="E1111" s="207" t="s">
        <v>2166</v>
      </c>
      <c r="F1111" s="207" t="s">
        <v>2167</v>
      </c>
      <c r="G1111" s="204" t="s">
        <v>2168</v>
      </c>
      <c r="H1111" s="209" t="s">
        <v>2219</v>
      </c>
      <c r="I1111" s="204" t="s">
        <v>2169</v>
      </c>
      <c r="J1111" s="184">
        <v>45273</v>
      </c>
      <c r="K1111" s="181">
        <v>50</v>
      </c>
      <c r="L1111" s="208">
        <f t="shared" si="49"/>
        <v>50</v>
      </c>
      <c r="M1111" s="206"/>
    </row>
    <row r="1112" spans="1:13" s="1" customFormat="1" ht="47.25">
      <c r="A1112" s="205">
        <v>1075</v>
      </c>
      <c r="B1112" s="204" t="s">
        <v>2165</v>
      </c>
      <c r="C1112" s="209" t="s">
        <v>1815</v>
      </c>
      <c r="D1112" s="207" t="s">
        <v>1635</v>
      </c>
      <c r="E1112" s="207" t="s">
        <v>2166</v>
      </c>
      <c r="F1112" s="207" t="s">
        <v>2167</v>
      </c>
      <c r="G1112" s="204" t="s">
        <v>2168</v>
      </c>
      <c r="H1112" s="209" t="s">
        <v>2220</v>
      </c>
      <c r="I1112" s="204" t="s">
        <v>2169</v>
      </c>
      <c r="J1112" s="184">
        <v>45273</v>
      </c>
      <c r="K1112" s="181">
        <v>50</v>
      </c>
      <c r="L1112" s="208">
        <f t="shared" si="49"/>
        <v>50</v>
      </c>
      <c r="M1112" s="206"/>
    </row>
    <row r="1113" spans="1:13" s="1" customFormat="1" ht="47.25">
      <c r="A1113" s="205">
        <v>1076</v>
      </c>
      <c r="B1113" s="204" t="s">
        <v>2165</v>
      </c>
      <c r="C1113" s="209" t="s">
        <v>1816</v>
      </c>
      <c r="D1113" s="207" t="s">
        <v>1635</v>
      </c>
      <c r="E1113" s="207" t="s">
        <v>2166</v>
      </c>
      <c r="F1113" s="207" t="s">
        <v>2167</v>
      </c>
      <c r="G1113" s="204" t="s">
        <v>2168</v>
      </c>
      <c r="H1113" s="209" t="s">
        <v>2221</v>
      </c>
      <c r="I1113" s="204" t="s">
        <v>2169</v>
      </c>
      <c r="J1113" s="184">
        <v>45273</v>
      </c>
      <c r="K1113" s="181">
        <v>50</v>
      </c>
      <c r="L1113" s="208">
        <f t="shared" si="49"/>
        <v>50</v>
      </c>
      <c r="M1113" s="206"/>
    </row>
    <row r="1114" spans="1:13" s="1" customFormat="1" ht="47.25">
      <c r="A1114" s="205">
        <v>1077</v>
      </c>
      <c r="B1114" s="204" t="s">
        <v>2165</v>
      </c>
      <c r="C1114" s="209" t="s">
        <v>1817</v>
      </c>
      <c r="D1114" s="207" t="s">
        <v>1635</v>
      </c>
      <c r="E1114" s="207" t="s">
        <v>2166</v>
      </c>
      <c r="F1114" s="207" t="s">
        <v>2167</v>
      </c>
      <c r="G1114" s="204" t="s">
        <v>2168</v>
      </c>
      <c r="H1114" s="209" t="s">
        <v>2222</v>
      </c>
      <c r="I1114" s="204" t="s">
        <v>2169</v>
      </c>
      <c r="J1114" s="184">
        <v>45273</v>
      </c>
      <c r="K1114" s="181">
        <v>50</v>
      </c>
      <c r="L1114" s="208">
        <f t="shared" si="49"/>
        <v>50</v>
      </c>
      <c r="M1114" s="206"/>
    </row>
    <row r="1115" spans="1:13" s="1" customFormat="1" ht="47.25">
      <c r="A1115" s="205">
        <v>1078</v>
      </c>
      <c r="B1115" s="204" t="s">
        <v>2165</v>
      </c>
      <c r="C1115" s="209" t="s">
        <v>1818</v>
      </c>
      <c r="D1115" s="207" t="s">
        <v>1635</v>
      </c>
      <c r="E1115" s="207" t="s">
        <v>2166</v>
      </c>
      <c r="F1115" s="207" t="s">
        <v>2167</v>
      </c>
      <c r="G1115" s="204" t="s">
        <v>2168</v>
      </c>
      <c r="H1115" s="209" t="s">
        <v>2223</v>
      </c>
      <c r="I1115" s="204" t="s">
        <v>2169</v>
      </c>
      <c r="J1115" s="184">
        <v>45273</v>
      </c>
      <c r="K1115" s="181">
        <v>50</v>
      </c>
      <c r="L1115" s="208">
        <f t="shared" si="49"/>
        <v>50</v>
      </c>
      <c r="M1115" s="206"/>
    </row>
    <row r="1116" spans="1:13" s="1" customFormat="1" ht="47.25">
      <c r="A1116" s="205">
        <v>1079</v>
      </c>
      <c r="B1116" s="204" t="s">
        <v>2165</v>
      </c>
      <c r="C1116" s="209" t="s">
        <v>1819</v>
      </c>
      <c r="D1116" s="207" t="s">
        <v>1635</v>
      </c>
      <c r="E1116" s="207" t="s">
        <v>2166</v>
      </c>
      <c r="F1116" s="207" t="s">
        <v>2167</v>
      </c>
      <c r="G1116" s="204" t="s">
        <v>2168</v>
      </c>
      <c r="H1116" s="209" t="s">
        <v>2224</v>
      </c>
      <c r="I1116" s="204" t="s">
        <v>2169</v>
      </c>
      <c r="J1116" s="184">
        <v>45273</v>
      </c>
      <c r="K1116" s="181">
        <v>50</v>
      </c>
      <c r="L1116" s="208">
        <f t="shared" si="49"/>
        <v>50</v>
      </c>
      <c r="M1116" s="206"/>
    </row>
    <row r="1117" spans="1:13" s="1" customFormat="1" ht="47.25">
      <c r="A1117" s="205">
        <v>1080</v>
      </c>
      <c r="B1117" s="204" t="s">
        <v>2165</v>
      </c>
      <c r="C1117" s="209" t="s">
        <v>1820</v>
      </c>
      <c r="D1117" s="207" t="s">
        <v>1635</v>
      </c>
      <c r="E1117" s="207" t="s">
        <v>2166</v>
      </c>
      <c r="F1117" s="207" t="s">
        <v>2167</v>
      </c>
      <c r="G1117" s="204" t="s">
        <v>2168</v>
      </c>
      <c r="H1117" s="209" t="s">
        <v>2225</v>
      </c>
      <c r="I1117" s="204" t="s">
        <v>2169</v>
      </c>
      <c r="J1117" s="184">
        <v>45273</v>
      </c>
      <c r="K1117" s="181">
        <v>50</v>
      </c>
      <c r="L1117" s="208">
        <f t="shared" si="49"/>
        <v>50</v>
      </c>
      <c r="M1117" s="206"/>
    </row>
    <row r="1118" spans="1:13" s="1" customFormat="1" ht="47.25">
      <c r="A1118" s="205">
        <v>1081</v>
      </c>
      <c r="B1118" s="204" t="s">
        <v>2165</v>
      </c>
      <c r="C1118" s="209" t="s">
        <v>1821</v>
      </c>
      <c r="D1118" s="207" t="s">
        <v>1635</v>
      </c>
      <c r="E1118" s="207" t="s">
        <v>2166</v>
      </c>
      <c r="F1118" s="207" t="s">
        <v>2167</v>
      </c>
      <c r="G1118" s="204" t="s">
        <v>2168</v>
      </c>
      <c r="H1118" s="209" t="s">
        <v>2226</v>
      </c>
      <c r="I1118" s="204" t="s">
        <v>2169</v>
      </c>
      <c r="J1118" s="184">
        <v>45273</v>
      </c>
      <c r="K1118" s="181">
        <v>50</v>
      </c>
      <c r="L1118" s="208">
        <f t="shared" si="49"/>
        <v>50</v>
      </c>
      <c r="M1118" s="206"/>
    </row>
    <row r="1119" spans="1:13" s="1" customFormat="1" ht="47.25">
      <c r="A1119" s="205">
        <v>1082</v>
      </c>
      <c r="B1119" s="204" t="s">
        <v>2165</v>
      </c>
      <c r="C1119" s="209" t="s">
        <v>1822</v>
      </c>
      <c r="D1119" s="207" t="s">
        <v>1635</v>
      </c>
      <c r="E1119" s="207" t="s">
        <v>2166</v>
      </c>
      <c r="F1119" s="207" t="s">
        <v>2167</v>
      </c>
      <c r="G1119" s="204" t="s">
        <v>2168</v>
      </c>
      <c r="H1119" s="209" t="s">
        <v>2227</v>
      </c>
      <c r="I1119" s="204" t="s">
        <v>2169</v>
      </c>
      <c r="J1119" s="184">
        <v>45273</v>
      </c>
      <c r="K1119" s="181">
        <v>50</v>
      </c>
      <c r="L1119" s="208">
        <f t="shared" si="49"/>
        <v>50</v>
      </c>
      <c r="M1119" s="206"/>
    </row>
    <row r="1120" spans="1:13" s="1" customFormat="1" ht="47.25">
      <c r="A1120" s="205">
        <v>1083</v>
      </c>
      <c r="B1120" s="204" t="s">
        <v>2165</v>
      </c>
      <c r="C1120" s="209" t="s">
        <v>1823</v>
      </c>
      <c r="D1120" s="207" t="s">
        <v>1635</v>
      </c>
      <c r="E1120" s="207" t="s">
        <v>2166</v>
      </c>
      <c r="F1120" s="207" t="s">
        <v>2167</v>
      </c>
      <c r="G1120" s="204" t="s">
        <v>2168</v>
      </c>
      <c r="H1120" s="209" t="s">
        <v>2228</v>
      </c>
      <c r="I1120" s="204" t="s">
        <v>2169</v>
      </c>
      <c r="J1120" s="184">
        <v>45273</v>
      </c>
      <c r="K1120" s="181">
        <v>50</v>
      </c>
      <c r="L1120" s="208">
        <f t="shared" si="49"/>
        <v>50</v>
      </c>
      <c r="M1120" s="206"/>
    </row>
    <row r="1121" spans="1:13" s="1" customFormat="1" ht="47.25">
      <c r="A1121" s="205">
        <v>1084</v>
      </c>
      <c r="B1121" s="204" t="s">
        <v>2165</v>
      </c>
      <c r="C1121" s="209" t="s">
        <v>1824</v>
      </c>
      <c r="D1121" s="207" t="s">
        <v>1635</v>
      </c>
      <c r="E1121" s="207" t="s">
        <v>2166</v>
      </c>
      <c r="F1121" s="207" t="s">
        <v>2167</v>
      </c>
      <c r="G1121" s="204" t="s">
        <v>2168</v>
      </c>
      <c r="H1121" s="209" t="s">
        <v>2229</v>
      </c>
      <c r="I1121" s="204" t="s">
        <v>2169</v>
      </c>
      <c r="J1121" s="184">
        <v>45273</v>
      </c>
      <c r="K1121" s="181">
        <v>50</v>
      </c>
      <c r="L1121" s="208">
        <f t="shared" si="49"/>
        <v>50</v>
      </c>
      <c r="M1121" s="206"/>
    </row>
    <row r="1122" spans="1:13" s="1" customFormat="1" ht="47.25">
      <c r="A1122" s="205">
        <v>1085</v>
      </c>
      <c r="B1122" s="204" t="s">
        <v>2165</v>
      </c>
      <c r="C1122" s="209" t="s">
        <v>1825</v>
      </c>
      <c r="D1122" s="207" t="s">
        <v>1635</v>
      </c>
      <c r="E1122" s="207" t="s">
        <v>2166</v>
      </c>
      <c r="F1122" s="207" t="s">
        <v>2167</v>
      </c>
      <c r="G1122" s="204" t="s">
        <v>2168</v>
      </c>
      <c r="H1122" s="209" t="s">
        <v>2230</v>
      </c>
      <c r="I1122" s="204" t="s">
        <v>2169</v>
      </c>
      <c r="J1122" s="184">
        <v>45273</v>
      </c>
      <c r="K1122" s="181">
        <v>50</v>
      </c>
      <c r="L1122" s="208">
        <f t="shared" si="49"/>
        <v>50</v>
      </c>
      <c r="M1122" s="206"/>
    </row>
    <row r="1123" spans="1:13" s="1" customFormat="1" ht="47.25">
      <c r="A1123" s="205">
        <v>1086</v>
      </c>
      <c r="B1123" s="204" t="s">
        <v>2165</v>
      </c>
      <c r="C1123" s="209" t="s">
        <v>1826</v>
      </c>
      <c r="D1123" s="207" t="s">
        <v>1635</v>
      </c>
      <c r="E1123" s="207" t="s">
        <v>2166</v>
      </c>
      <c r="F1123" s="207" t="s">
        <v>2167</v>
      </c>
      <c r="G1123" s="204" t="s">
        <v>2168</v>
      </c>
      <c r="H1123" s="209" t="s">
        <v>2231</v>
      </c>
      <c r="I1123" s="204" t="s">
        <v>2169</v>
      </c>
      <c r="J1123" s="184">
        <v>45273</v>
      </c>
      <c r="K1123" s="181">
        <v>50</v>
      </c>
      <c r="L1123" s="208">
        <f t="shared" si="49"/>
        <v>50</v>
      </c>
      <c r="M1123" s="206"/>
    </row>
    <row r="1124" spans="1:13" s="1" customFormat="1" ht="47.25">
      <c r="A1124" s="205">
        <v>1087</v>
      </c>
      <c r="B1124" s="204" t="s">
        <v>2165</v>
      </c>
      <c r="C1124" s="209" t="s">
        <v>1827</v>
      </c>
      <c r="D1124" s="207" t="s">
        <v>1635</v>
      </c>
      <c r="E1124" s="207" t="s">
        <v>2166</v>
      </c>
      <c r="F1124" s="207" t="s">
        <v>2167</v>
      </c>
      <c r="G1124" s="204" t="s">
        <v>2168</v>
      </c>
      <c r="H1124" s="209" t="s">
        <v>2232</v>
      </c>
      <c r="I1124" s="204" t="s">
        <v>2169</v>
      </c>
      <c r="J1124" s="184">
        <v>45273</v>
      </c>
      <c r="K1124" s="181">
        <v>50</v>
      </c>
      <c r="L1124" s="208">
        <f t="shared" si="49"/>
        <v>50</v>
      </c>
      <c r="M1124" s="206"/>
    </row>
    <row r="1125" spans="1:13" s="1" customFormat="1" ht="47.25">
      <c r="A1125" s="205">
        <v>1088</v>
      </c>
      <c r="B1125" s="204" t="s">
        <v>2165</v>
      </c>
      <c r="C1125" s="209" t="s">
        <v>1828</v>
      </c>
      <c r="D1125" s="207" t="s">
        <v>1635</v>
      </c>
      <c r="E1125" s="207" t="s">
        <v>2166</v>
      </c>
      <c r="F1125" s="207" t="s">
        <v>2167</v>
      </c>
      <c r="G1125" s="204" t="s">
        <v>2168</v>
      </c>
      <c r="H1125" s="209" t="s">
        <v>2233</v>
      </c>
      <c r="I1125" s="204" t="s">
        <v>2169</v>
      </c>
      <c r="J1125" s="184">
        <v>45273</v>
      </c>
      <c r="K1125" s="181">
        <v>50</v>
      </c>
      <c r="L1125" s="208">
        <f t="shared" si="49"/>
        <v>50</v>
      </c>
      <c r="M1125" s="206"/>
    </row>
    <row r="1126" spans="1:13" s="1" customFormat="1" ht="47.25">
      <c r="A1126" s="205">
        <v>1089</v>
      </c>
      <c r="B1126" s="204" t="s">
        <v>2165</v>
      </c>
      <c r="C1126" s="209" t="s">
        <v>1829</v>
      </c>
      <c r="D1126" s="207" t="s">
        <v>1635</v>
      </c>
      <c r="E1126" s="207" t="s">
        <v>2166</v>
      </c>
      <c r="F1126" s="207" t="s">
        <v>2167</v>
      </c>
      <c r="G1126" s="204" t="s">
        <v>2168</v>
      </c>
      <c r="H1126" s="209" t="s">
        <v>2234</v>
      </c>
      <c r="I1126" s="204" t="s">
        <v>2169</v>
      </c>
      <c r="J1126" s="184">
        <v>45273</v>
      </c>
      <c r="K1126" s="181">
        <v>50</v>
      </c>
      <c r="L1126" s="208">
        <f t="shared" si="49"/>
        <v>50</v>
      </c>
      <c r="M1126" s="206"/>
    </row>
    <row r="1127" spans="1:13" s="1" customFormat="1" ht="47.25">
      <c r="A1127" s="205">
        <v>1090</v>
      </c>
      <c r="B1127" s="204" t="s">
        <v>2165</v>
      </c>
      <c r="C1127" s="209" t="s">
        <v>1830</v>
      </c>
      <c r="D1127" s="207" t="s">
        <v>1635</v>
      </c>
      <c r="E1127" s="207" t="s">
        <v>2166</v>
      </c>
      <c r="F1127" s="207" t="s">
        <v>2167</v>
      </c>
      <c r="G1127" s="204" t="s">
        <v>2168</v>
      </c>
      <c r="H1127" s="209" t="s">
        <v>2235</v>
      </c>
      <c r="I1127" s="204" t="s">
        <v>2169</v>
      </c>
      <c r="J1127" s="184">
        <v>45273</v>
      </c>
      <c r="K1127" s="181">
        <v>50</v>
      </c>
      <c r="L1127" s="208">
        <f t="shared" si="49"/>
        <v>50</v>
      </c>
      <c r="M1127" s="206"/>
    </row>
    <row r="1128" spans="1:13" s="1" customFormat="1" ht="47.25">
      <c r="A1128" s="205">
        <v>1091</v>
      </c>
      <c r="B1128" s="204" t="s">
        <v>2165</v>
      </c>
      <c r="C1128" s="209" t="s">
        <v>1831</v>
      </c>
      <c r="D1128" s="207" t="s">
        <v>1635</v>
      </c>
      <c r="E1128" s="207" t="s">
        <v>2166</v>
      </c>
      <c r="F1128" s="207" t="s">
        <v>2167</v>
      </c>
      <c r="G1128" s="204" t="s">
        <v>2168</v>
      </c>
      <c r="H1128" s="209" t="s">
        <v>2236</v>
      </c>
      <c r="I1128" s="204" t="s">
        <v>2169</v>
      </c>
      <c r="J1128" s="184">
        <v>45273</v>
      </c>
      <c r="K1128" s="181">
        <v>50</v>
      </c>
      <c r="L1128" s="208">
        <f t="shared" si="49"/>
        <v>50</v>
      </c>
      <c r="M1128" s="206"/>
    </row>
    <row r="1129" spans="1:13" s="1" customFormat="1" ht="47.25">
      <c r="A1129" s="205">
        <v>1092</v>
      </c>
      <c r="B1129" s="204" t="s">
        <v>2165</v>
      </c>
      <c r="C1129" s="209" t="s">
        <v>1832</v>
      </c>
      <c r="D1129" s="207" t="s">
        <v>1635</v>
      </c>
      <c r="E1129" s="207" t="s">
        <v>2166</v>
      </c>
      <c r="F1129" s="207" t="s">
        <v>2167</v>
      </c>
      <c r="G1129" s="204" t="s">
        <v>2168</v>
      </c>
      <c r="H1129" s="209" t="s">
        <v>2237</v>
      </c>
      <c r="I1129" s="204" t="s">
        <v>2169</v>
      </c>
      <c r="J1129" s="184">
        <v>45273</v>
      </c>
      <c r="K1129" s="181">
        <v>50</v>
      </c>
      <c r="L1129" s="208">
        <f t="shared" si="49"/>
        <v>50</v>
      </c>
      <c r="M1129" s="206"/>
    </row>
    <row r="1130" spans="1:13" s="1" customFormat="1" ht="47.25">
      <c r="A1130" s="205">
        <v>1093</v>
      </c>
      <c r="B1130" s="204" t="s">
        <v>2165</v>
      </c>
      <c r="C1130" s="209" t="s">
        <v>1833</v>
      </c>
      <c r="D1130" s="207" t="s">
        <v>1635</v>
      </c>
      <c r="E1130" s="207" t="s">
        <v>2166</v>
      </c>
      <c r="F1130" s="207" t="s">
        <v>2167</v>
      </c>
      <c r="G1130" s="204" t="s">
        <v>2168</v>
      </c>
      <c r="H1130" s="209" t="s">
        <v>2238</v>
      </c>
      <c r="I1130" s="204" t="s">
        <v>2169</v>
      </c>
      <c r="J1130" s="184">
        <v>45273</v>
      </c>
      <c r="K1130" s="181">
        <v>50</v>
      </c>
      <c r="L1130" s="208">
        <f t="shared" si="49"/>
        <v>50</v>
      </c>
      <c r="M1130" s="206"/>
    </row>
    <row r="1131" spans="1:13" s="1" customFormat="1" ht="47.25">
      <c r="A1131" s="205">
        <v>1094</v>
      </c>
      <c r="B1131" s="204" t="s">
        <v>2165</v>
      </c>
      <c r="C1131" s="209" t="s">
        <v>1834</v>
      </c>
      <c r="D1131" s="207" t="s">
        <v>1635</v>
      </c>
      <c r="E1131" s="207" t="s">
        <v>2166</v>
      </c>
      <c r="F1131" s="207" t="s">
        <v>2167</v>
      </c>
      <c r="G1131" s="204" t="s">
        <v>2168</v>
      </c>
      <c r="H1131" s="209" t="s">
        <v>2239</v>
      </c>
      <c r="I1131" s="204" t="s">
        <v>2169</v>
      </c>
      <c r="J1131" s="184">
        <v>45273</v>
      </c>
      <c r="K1131" s="181">
        <v>50</v>
      </c>
      <c r="L1131" s="208">
        <f t="shared" si="49"/>
        <v>50</v>
      </c>
      <c r="M1131" s="206"/>
    </row>
    <row r="1132" spans="1:13" s="1" customFormat="1" ht="47.25">
      <c r="A1132" s="205">
        <v>1095</v>
      </c>
      <c r="B1132" s="204" t="s">
        <v>2165</v>
      </c>
      <c r="C1132" s="209" t="s">
        <v>1835</v>
      </c>
      <c r="D1132" s="207" t="s">
        <v>1635</v>
      </c>
      <c r="E1132" s="207" t="s">
        <v>2166</v>
      </c>
      <c r="F1132" s="207" t="s">
        <v>2167</v>
      </c>
      <c r="G1132" s="204" t="s">
        <v>2168</v>
      </c>
      <c r="H1132" s="209" t="s">
        <v>2240</v>
      </c>
      <c r="I1132" s="204" t="s">
        <v>2169</v>
      </c>
      <c r="J1132" s="184">
        <v>45273</v>
      </c>
      <c r="K1132" s="181">
        <v>50</v>
      </c>
      <c r="L1132" s="208">
        <f t="shared" si="49"/>
        <v>50</v>
      </c>
      <c r="M1132" s="206"/>
    </row>
    <row r="1133" spans="1:13" s="1" customFormat="1" ht="47.25">
      <c r="A1133" s="205">
        <v>1096</v>
      </c>
      <c r="B1133" s="204" t="s">
        <v>2165</v>
      </c>
      <c r="C1133" s="209" t="s">
        <v>1836</v>
      </c>
      <c r="D1133" s="207" t="s">
        <v>1635</v>
      </c>
      <c r="E1133" s="207" t="s">
        <v>2166</v>
      </c>
      <c r="F1133" s="207" t="s">
        <v>2167</v>
      </c>
      <c r="G1133" s="204" t="s">
        <v>2168</v>
      </c>
      <c r="H1133" s="209" t="s">
        <v>2241</v>
      </c>
      <c r="I1133" s="204" t="s">
        <v>2169</v>
      </c>
      <c r="J1133" s="184">
        <v>45273</v>
      </c>
      <c r="K1133" s="181">
        <v>50</v>
      </c>
      <c r="L1133" s="208">
        <f t="shared" si="49"/>
        <v>50</v>
      </c>
      <c r="M1133" s="206"/>
    </row>
    <row r="1134" spans="1:13" s="1" customFormat="1" ht="47.25">
      <c r="A1134" s="205">
        <v>1097</v>
      </c>
      <c r="B1134" s="204" t="s">
        <v>2165</v>
      </c>
      <c r="C1134" s="209" t="s">
        <v>1837</v>
      </c>
      <c r="D1134" s="207" t="s">
        <v>1635</v>
      </c>
      <c r="E1134" s="207" t="s">
        <v>2166</v>
      </c>
      <c r="F1134" s="207" t="s">
        <v>2167</v>
      </c>
      <c r="G1134" s="204" t="s">
        <v>2168</v>
      </c>
      <c r="H1134" s="209" t="s">
        <v>2242</v>
      </c>
      <c r="I1134" s="204" t="s">
        <v>2169</v>
      </c>
      <c r="J1134" s="184">
        <v>45273</v>
      </c>
      <c r="K1134" s="181">
        <v>50</v>
      </c>
      <c r="L1134" s="208">
        <f t="shared" si="49"/>
        <v>50</v>
      </c>
      <c r="M1134" s="206"/>
    </row>
    <row r="1135" spans="1:13" s="1" customFormat="1" ht="47.25">
      <c r="A1135" s="205">
        <v>1098</v>
      </c>
      <c r="B1135" s="204" t="s">
        <v>2165</v>
      </c>
      <c r="C1135" s="209" t="s">
        <v>1838</v>
      </c>
      <c r="D1135" s="207" t="s">
        <v>1635</v>
      </c>
      <c r="E1135" s="207" t="s">
        <v>2166</v>
      </c>
      <c r="F1135" s="207" t="s">
        <v>2167</v>
      </c>
      <c r="G1135" s="204" t="s">
        <v>2168</v>
      </c>
      <c r="H1135" s="209" t="s">
        <v>2243</v>
      </c>
      <c r="I1135" s="204" t="s">
        <v>2169</v>
      </c>
      <c r="J1135" s="184">
        <v>45273</v>
      </c>
      <c r="K1135" s="181">
        <v>50</v>
      </c>
      <c r="L1135" s="208">
        <f t="shared" si="49"/>
        <v>50</v>
      </c>
      <c r="M1135" s="206"/>
    </row>
    <row r="1136" spans="1:13" s="1" customFormat="1" ht="47.25">
      <c r="A1136" s="205">
        <v>1099</v>
      </c>
      <c r="B1136" s="204" t="s">
        <v>2165</v>
      </c>
      <c r="C1136" s="209" t="s">
        <v>1839</v>
      </c>
      <c r="D1136" s="207" t="s">
        <v>1635</v>
      </c>
      <c r="E1136" s="207" t="s">
        <v>2166</v>
      </c>
      <c r="F1136" s="207" t="s">
        <v>2167</v>
      </c>
      <c r="G1136" s="204" t="s">
        <v>2168</v>
      </c>
      <c r="H1136" s="209" t="s">
        <v>2244</v>
      </c>
      <c r="I1136" s="204" t="s">
        <v>2169</v>
      </c>
      <c r="J1136" s="184">
        <v>45273</v>
      </c>
      <c r="K1136" s="181">
        <v>50</v>
      </c>
      <c r="L1136" s="208">
        <f t="shared" si="49"/>
        <v>50</v>
      </c>
      <c r="M1136" s="206"/>
    </row>
    <row r="1137" spans="1:13" s="1" customFormat="1" ht="47.25">
      <c r="A1137" s="205">
        <v>1100</v>
      </c>
      <c r="B1137" s="204" t="s">
        <v>2165</v>
      </c>
      <c r="C1137" s="209" t="s">
        <v>1840</v>
      </c>
      <c r="D1137" s="207" t="s">
        <v>1635</v>
      </c>
      <c r="E1137" s="207" t="s">
        <v>2166</v>
      </c>
      <c r="F1137" s="207" t="s">
        <v>2167</v>
      </c>
      <c r="G1137" s="204" t="s">
        <v>2168</v>
      </c>
      <c r="H1137" s="209" t="s">
        <v>2245</v>
      </c>
      <c r="I1137" s="204" t="s">
        <v>2169</v>
      </c>
      <c r="J1137" s="184">
        <v>45273</v>
      </c>
      <c r="K1137" s="181">
        <v>50</v>
      </c>
      <c r="L1137" s="208">
        <f t="shared" si="49"/>
        <v>50</v>
      </c>
      <c r="M1137" s="206"/>
    </row>
    <row r="1138" spans="1:13" s="1" customFormat="1" ht="47.25">
      <c r="A1138" s="205">
        <v>1101</v>
      </c>
      <c r="B1138" s="204" t="s">
        <v>2165</v>
      </c>
      <c r="C1138" s="209" t="s">
        <v>1841</v>
      </c>
      <c r="D1138" s="207" t="s">
        <v>1635</v>
      </c>
      <c r="E1138" s="207" t="s">
        <v>2166</v>
      </c>
      <c r="F1138" s="207" t="s">
        <v>2167</v>
      </c>
      <c r="G1138" s="204" t="s">
        <v>2168</v>
      </c>
      <c r="H1138" s="209" t="s">
        <v>2246</v>
      </c>
      <c r="I1138" s="204" t="s">
        <v>2169</v>
      </c>
      <c r="J1138" s="184">
        <v>45273</v>
      </c>
      <c r="K1138" s="181">
        <v>50</v>
      </c>
      <c r="L1138" s="208">
        <f t="shared" si="49"/>
        <v>50</v>
      </c>
      <c r="M1138" s="206"/>
    </row>
    <row r="1139" spans="1:13" s="1" customFormat="1" ht="47.25">
      <c r="A1139" s="205">
        <v>1102</v>
      </c>
      <c r="B1139" s="204" t="s">
        <v>2165</v>
      </c>
      <c r="C1139" s="209" t="s">
        <v>1842</v>
      </c>
      <c r="D1139" s="207" t="s">
        <v>1635</v>
      </c>
      <c r="E1139" s="207" t="s">
        <v>2166</v>
      </c>
      <c r="F1139" s="207" t="s">
        <v>2167</v>
      </c>
      <c r="G1139" s="204" t="s">
        <v>2168</v>
      </c>
      <c r="H1139" s="209" t="s">
        <v>2247</v>
      </c>
      <c r="I1139" s="204" t="s">
        <v>2169</v>
      </c>
      <c r="J1139" s="184">
        <v>45273</v>
      </c>
      <c r="K1139" s="181">
        <v>50</v>
      </c>
      <c r="L1139" s="208">
        <f t="shared" si="49"/>
        <v>50</v>
      </c>
      <c r="M1139" s="206"/>
    </row>
    <row r="1140" spans="1:13" s="1" customFormat="1" ht="47.25">
      <c r="A1140" s="205">
        <v>1103</v>
      </c>
      <c r="B1140" s="204" t="s">
        <v>2165</v>
      </c>
      <c r="C1140" s="209" t="s">
        <v>1843</v>
      </c>
      <c r="D1140" s="207" t="s">
        <v>1635</v>
      </c>
      <c r="E1140" s="207" t="s">
        <v>2166</v>
      </c>
      <c r="F1140" s="207" t="s">
        <v>2167</v>
      </c>
      <c r="G1140" s="204" t="s">
        <v>2168</v>
      </c>
      <c r="H1140" s="209" t="s">
        <v>2248</v>
      </c>
      <c r="I1140" s="204" t="s">
        <v>2169</v>
      </c>
      <c r="J1140" s="184">
        <v>45273</v>
      </c>
      <c r="K1140" s="181">
        <v>50</v>
      </c>
      <c r="L1140" s="208">
        <f t="shared" si="49"/>
        <v>50</v>
      </c>
      <c r="M1140" s="206"/>
    </row>
    <row r="1141" spans="1:13" s="1" customFormat="1" ht="47.25">
      <c r="A1141" s="205">
        <v>1104</v>
      </c>
      <c r="B1141" s="204" t="s">
        <v>2165</v>
      </c>
      <c r="C1141" s="209" t="s">
        <v>1844</v>
      </c>
      <c r="D1141" s="207" t="s">
        <v>1635</v>
      </c>
      <c r="E1141" s="207" t="s">
        <v>2166</v>
      </c>
      <c r="F1141" s="207" t="s">
        <v>2167</v>
      </c>
      <c r="G1141" s="204" t="s">
        <v>2168</v>
      </c>
      <c r="H1141" s="209" t="s">
        <v>2249</v>
      </c>
      <c r="I1141" s="204" t="s">
        <v>2169</v>
      </c>
      <c r="J1141" s="184">
        <v>45273</v>
      </c>
      <c r="K1141" s="181">
        <v>50</v>
      </c>
      <c r="L1141" s="208">
        <f t="shared" si="49"/>
        <v>50</v>
      </c>
      <c r="M1141" s="206"/>
    </row>
    <row r="1142" spans="1:13" s="1" customFormat="1" ht="47.25">
      <c r="A1142" s="205">
        <v>1105</v>
      </c>
      <c r="B1142" s="204" t="s">
        <v>2165</v>
      </c>
      <c r="C1142" s="209" t="s">
        <v>1845</v>
      </c>
      <c r="D1142" s="207" t="s">
        <v>1635</v>
      </c>
      <c r="E1142" s="207" t="s">
        <v>2166</v>
      </c>
      <c r="F1142" s="207" t="s">
        <v>2167</v>
      </c>
      <c r="G1142" s="204" t="s">
        <v>2168</v>
      </c>
      <c r="H1142" s="209" t="s">
        <v>2250</v>
      </c>
      <c r="I1142" s="204" t="s">
        <v>2169</v>
      </c>
      <c r="J1142" s="184">
        <v>45273</v>
      </c>
      <c r="K1142" s="181">
        <v>50</v>
      </c>
      <c r="L1142" s="208">
        <f t="shared" si="49"/>
        <v>50</v>
      </c>
      <c r="M1142" s="206"/>
    </row>
    <row r="1143" spans="1:13" s="1" customFormat="1" ht="47.25">
      <c r="A1143" s="205">
        <v>1106</v>
      </c>
      <c r="B1143" s="204" t="s">
        <v>2165</v>
      </c>
      <c r="C1143" s="209" t="s">
        <v>1846</v>
      </c>
      <c r="D1143" s="207" t="s">
        <v>1635</v>
      </c>
      <c r="E1143" s="207" t="s">
        <v>2166</v>
      </c>
      <c r="F1143" s="207" t="s">
        <v>2167</v>
      </c>
      <c r="G1143" s="204" t="s">
        <v>2168</v>
      </c>
      <c r="H1143" s="209" t="s">
        <v>2251</v>
      </c>
      <c r="I1143" s="204" t="s">
        <v>2169</v>
      </c>
      <c r="J1143" s="184">
        <v>45273</v>
      </c>
      <c r="K1143" s="181">
        <v>50</v>
      </c>
      <c r="L1143" s="208">
        <f t="shared" si="49"/>
        <v>50</v>
      </c>
      <c r="M1143" s="206"/>
    </row>
    <row r="1144" spans="1:13" s="1" customFormat="1" ht="47.25">
      <c r="A1144" s="205">
        <v>1107</v>
      </c>
      <c r="B1144" s="204" t="s">
        <v>2165</v>
      </c>
      <c r="C1144" s="209" t="s">
        <v>1847</v>
      </c>
      <c r="D1144" s="207" t="s">
        <v>1635</v>
      </c>
      <c r="E1144" s="207" t="s">
        <v>2166</v>
      </c>
      <c r="F1144" s="207" t="s">
        <v>2167</v>
      </c>
      <c r="G1144" s="204" t="s">
        <v>2168</v>
      </c>
      <c r="H1144" s="209" t="s">
        <v>2252</v>
      </c>
      <c r="I1144" s="204" t="s">
        <v>2169</v>
      </c>
      <c r="J1144" s="184">
        <v>45273</v>
      </c>
      <c r="K1144" s="181">
        <v>50</v>
      </c>
      <c r="L1144" s="208">
        <f t="shared" si="49"/>
        <v>50</v>
      </c>
      <c r="M1144" s="206"/>
    </row>
    <row r="1145" spans="1:13" s="1" customFormat="1" ht="47.25">
      <c r="A1145" s="205">
        <v>1108</v>
      </c>
      <c r="B1145" s="204" t="s">
        <v>2165</v>
      </c>
      <c r="C1145" s="209" t="s">
        <v>1848</v>
      </c>
      <c r="D1145" s="207" t="s">
        <v>1635</v>
      </c>
      <c r="E1145" s="207" t="s">
        <v>2166</v>
      </c>
      <c r="F1145" s="207" t="s">
        <v>2167</v>
      </c>
      <c r="G1145" s="204" t="s">
        <v>2168</v>
      </c>
      <c r="H1145" s="209" t="s">
        <v>2253</v>
      </c>
      <c r="I1145" s="204" t="s">
        <v>2169</v>
      </c>
      <c r="J1145" s="184">
        <v>45273</v>
      </c>
      <c r="K1145" s="181">
        <v>50</v>
      </c>
      <c r="L1145" s="208">
        <f t="shared" si="49"/>
        <v>50</v>
      </c>
      <c r="M1145" s="206"/>
    </row>
    <row r="1146" spans="1:13" s="1" customFormat="1" ht="47.25">
      <c r="A1146" s="205">
        <v>1109</v>
      </c>
      <c r="B1146" s="204" t="s">
        <v>2165</v>
      </c>
      <c r="C1146" s="209" t="s">
        <v>1849</v>
      </c>
      <c r="D1146" s="207" t="s">
        <v>1635</v>
      </c>
      <c r="E1146" s="207" t="s">
        <v>2166</v>
      </c>
      <c r="F1146" s="207" t="s">
        <v>2167</v>
      </c>
      <c r="G1146" s="204" t="s">
        <v>2168</v>
      </c>
      <c r="H1146" s="209" t="s">
        <v>2254</v>
      </c>
      <c r="I1146" s="204" t="s">
        <v>2169</v>
      </c>
      <c r="J1146" s="184">
        <v>45273</v>
      </c>
      <c r="K1146" s="181">
        <v>50</v>
      </c>
      <c r="L1146" s="208">
        <f t="shared" si="49"/>
        <v>50</v>
      </c>
      <c r="M1146" s="206"/>
    </row>
    <row r="1147" spans="1:13" s="1" customFormat="1" ht="47.25">
      <c r="A1147" s="205">
        <v>1110</v>
      </c>
      <c r="B1147" s="204" t="s">
        <v>2165</v>
      </c>
      <c r="C1147" s="209" t="s">
        <v>1850</v>
      </c>
      <c r="D1147" s="207" t="s">
        <v>1635</v>
      </c>
      <c r="E1147" s="207" t="s">
        <v>2166</v>
      </c>
      <c r="F1147" s="207" t="s">
        <v>2167</v>
      </c>
      <c r="G1147" s="204" t="s">
        <v>2168</v>
      </c>
      <c r="H1147" s="209" t="s">
        <v>2255</v>
      </c>
      <c r="I1147" s="204" t="s">
        <v>2169</v>
      </c>
      <c r="J1147" s="184">
        <v>45273</v>
      </c>
      <c r="K1147" s="181">
        <v>50</v>
      </c>
      <c r="L1147" s="208">
        <f t="shared" si="49"/>
        <v>50</v>
      </c>
      <c r="M1147" s="206"/>
    </row>
    <row r="1148" spans="1:13" s="1" customFormat="1" ht="47.25">
      <c r="A1148" s="205">
        <v>1111</v>
      </c>
      <c r="B1148" s="204" t="s">
        <v>2165</v>
      </c>
      <c r="C1148" s="209" t="s">
        <v>1851</v>
      </c>
      <c r="D1148" s="207" t="s">
        <v>1635</v>
      </c>
      <c r="E1148" s="207" t="s">
        <v>2166</v>
      </c>
      <c r="F1148" s="207" t="s">
        <v>2167</v>
      </c>
      <c r="G1148" s="204" t="s">
        <v>2168</v>
      </c>
      <c r="H1148" s="209" t="s">
        <v>2256</v>
      </c>
      <c r="I1148" s="204" t="s">
        <v>2169</v>
      </c>
      <c r="J1148" s="184">
        <v>45273</v>
      </c>
      <c r="K1148" s="181">
        <v>50</v>
      </c>
      <c r="L1148" s="208">
        <f t="shared" si="49"/>
        <v>50</v>
      </c>
      <c r="M1148" s="206"/>
    </row>
    <row r="1149" spans="1:13" s="1" customFormat="1" ht="47.25">
      <c r="A1149" s="205">
        <v>1112</v>
      </c>
      <c r="B1149" s="204" t="s">
        <v>2165</v>
      </c>
      <c r="C1149" s="209" t="s">
        <v>1852</v>
      </c>
      <c r="D1149" s="207" t="s">
        <v>1635</v>
      </c>
      <c r="E1149" s="207" t="s">
        <v>2166</v>
      </c>
      <c r="F1149" s="207" t="s">
        <v>2167</v>
      </c>
      <c r="G1149" s="204" t="s">
        <v>2168</v>
      </c>
      <c r="H1149" s="209" t="s">
        <v>2257</v>
      </c>
      <c r="I1149" s="204" t="s">
        <v>2169</v>
      </c>
      <c r="J1149" s="184">
        <v>45273</v>
      </c>
      <c r="K1149" s="181">
        <v>50</v>
      </c>
      <c r="L1149" s="208">
        <f t="shared" si="49"/>
        <v>50</v>
      </c>
      <c r="M1149" s="206"/>
    </row>
    <row r="1150" spans="1:13" s="1" customFormat="1" ht="47.25">
      <c r="A1150" s="205">
        <v>1113</v>
      </c>
      <c r="B1150" s="204" t="s">
        <v>2165</v>
      </c>
      <c r="C1150" s="209" t="s">
        <v>1853</v>
      </c>
      <c r="D1150" s="207" t="s">
        <v>1635</v>
      </c>
      <c r="E1150" s="207" t="s">
        <v>2166</v>
      </c>
      <c r="F1150" s="207" t="s">
        <v>2167</v>
      </c>
      <c r="G1150" s="204" t="s">
        <v>2168</v>
      </c>
      <c r="H1150" s="209" t="s">
        <v>2258</v>
      </c>
      <c r="I1150" s="204" t="s">
        <v>2169</v>
      </c>
      <c r="J1150" s="184">
        <v>45273</v>
      </c>
      <c r="K1150" s="181">
        <v>50</v>
      </c>
      <c r="L1150" s="208">
        <f t="shared" si="49"/>
        <v>50</v>
      </c>
      <c r="M1150" s="206"/>
    </row>
    <row r="1151" spans="1:13" s="1" customFormat="1" ht="47.25">
      <c r="A1151" s="205">
        <v>1114</v>
      </c>
      <c r="B1151" s="204" t="s">
        <v>2165</v>
      </c>
      <c r="C1151" s="209" t="s">
        <v>1854</v>
      </c>
      <c r="D1151" s="207" t="s">
        <v>1635</v>
      </c>
      <c r="E1151" s="207" t="s">
        <v>2166</v>
      </c>
      <c r="F1151" s="207" t="s">
        <v>2167</v>
      </c>
      <c r="G1151" s="204" t="s">
        <v>2168</v>
      </c>
      <c r="H1151" s="209" t="s">
        <v>2259</v>
      </c>
      <c r="I1151" s="204" t="s">
        <v>2169</v>
      </c>
      <c r="J1151" s="184">
        <v>45273</v>
      </c>
      <c r="K1151" s="181">
        <v>50</v>
      </c>
      <c r="L1151" s="208">
        <f t="shared" si="49"/>
        <v>50</v>
      </c>
      <c r="M1151" s="206"/>
    </row>
    <row r="1152" spans="1:13" s="1" customFormat="1" ht="47.25">
      <c r="A1152" s="205">
        <v>1115</v>
      </c>
      <c r="B1152" s="204" t="s">
        <v>2165</v>
      </c>
      <c r="C1152" s="209" t="s">
        <v>1855</v>
      </c>
      <c r="D1152" s="207" t="s">
        <v>1635</v>
      </c>
      <c r="E1152" s="207" t="s">
        <v>2166</v>
      </c>
      <c r="F1152" s="207" t="s">
        <v>2167</v>
      </c>
      <c r="G1152" s="204" t="s">
        <v>2168</v>
      </c>
      <c r="H1152" s="209" t="s">
        <v>2260</v>
      </c>
      <c r="I1152" s="204" t="s">
        <v>2169</v>
      </c>
      <c r="J1152" s="184">
        <v>45273</v>
      </c>
      <c r="K1152" s="181">
        <v>50</v>
      </c>
      <c r="L1152" s="208">
        <f t="shared" si="49"/>
        <v>50</v>
      </c>
      <c r="M1152" s="206"/>
    </row>
    <row r="1153" spans="1:13" s="1" customFormat="1" ht="47.25">
      <c r="A1153" s="205">
        <v>1116</v>
      </c>
      <c r="B1153" s="204" t="s">
        <v>2165</v>
      </c>
      <c r="C1153" s="209" t="s">
        <v>1856</v>
      </c>
      <c r="D1153" s="207" t="s">
        <v>1635</v>
      </c>
      <c r="E1153" s="207" t="s">
        <v>2166</v>
      </c>
      <c r="F1153" s="207" t="s">
        <v>2167</v>
      </c>
      <c r="G1153" s="204" t="s">
        <v>2168</v>
      </c>
      <c r="H1153" s="209" t="s">
        <v>2261</v>
      </c>
      <c r="I1153" s="204" t="s">
        <v>2169</v>
      </c>
      <c r="J1153" s="184">
        <v>45273</v>
      </c>
      <c r="K1153" s="181">
        <v>50</v>
      </c>
      <c r="L1153" s="208">
        <f t="shared" si="49"/>
        <v>50</v>
      </c>
      <c r="M1153" s="206"/>
    </row>
    <row r="1154" spans="1:13" s="1" customFormat="1" ht="47.25">
      <c r="A1154" s="205">
        <v>1117</v>
      </c>
      <c r="B1154" s="204" t="s">
        <v>2165</v>
      </c>
      <c r="C1154" s="209" t="s">
        <v>1857</v>
      </c>
      <c r="D1154" s="207" t="s">
        <v>1635</v>
      </c>
      <c r="E1154" s="207" t="s">
        <v>2166</v>
      </c>
      <c r="F1154" s="207" t="s">
        <v>2167</v>
      </c>
      <c r="G1154" s="204" t="s">
        <v>2168</v>
      </c>
      <c r="H1154" s="209" t="s">
        <v>2262</v>
      </c>
      <c r="I1154" s="204" t="s">
        <v>2169</v>
      </c>
      <c r="J1154" s="184">
        <v>45273</v>
      </c>
      <c r="K1154" s="181">
        <v>50</v>
      </c>
      <c r="L1154" s="208">
        <f t="shared" si="49"/>
        <v>50</v>
      </c>
      <c r="M1154" s="206"/>
    </row>
    <row r="1155" spans="1:13" s="1" customFormat="1" ht="47.25">
      <c r="A1155" s="205">
        <v>1118</v>
      </c>
      <c r="B1155" s="204" t="s">
        <v>2165</v>
      </c>
      <c r="C1155" s="209" t="s">
        <v>1858</v>
      </c>
      <c r="D1155" s="207" t="s">
        <v>1635</v>
      </c>
      <c r="E1155" s="207" t="s">
        <v>2166</v>
      </c>
      <c r="F1155" s="207" t="s">
        <v>2167</v>
      </c>
      <c r="G1155" s="204" t="s">
        <v>2168</v>
      </c>
      <c r="H1155" s="209" t="s">
        <v>2263</v>
      </c>
      <c r="I1155" s="204" t="s">
        <v>2169</v>
      </c>
      <c r="J1155" s="184">
        <v>45273</v>
      </c>
      <c r="K1155" s="181">
        <v>50</v>
      </c>
      <c r="L1155" s="208">
        <f t="shared" ref="L1155:L1218" si="50">K1155</f>
        <v>50</v>
      </c>
      <c r="M1155" s="206"/>
    </row>
    <row r="1156" spans="1:13" s="1" customFormat="1" ht="47.25">
      <c r="A1156" s="205">
        <v>1119</v>
      </c>
      <c r="B1156" s="204" t="s">
        <v>2165</v>
      </c>
      <c r="C1156" s="209" t="s">
        <v>1859</v>
      </c>
      <c r="D1156" s="207" t="s">
        <v>1635</v>
      </c>
      <c r="E1156" s="207" t="s">
        <v>2166</v>
      </c>
      <c r="F1156" s="207" t="s">
        <v>2167</v>
      </c>
      <c r="G1156" s="204" t="s">
        <v>2168</v>
      </c>
      <c r="H1156" s="209" t="s">
        <v>2264</v>
      </c>
      <c r="I1156" s="204" t="s">
        <v>2169</v>
      </c>
      <c r="J1156" s="184">
        <v>45273</v>
      </c>
      <c r="K1156" s="181">
        <v>50</v>
      </c>
      <c r="L1156" s="208">
        <f t="shared" si="50"/>
        <v>50</v>
      </c>
      <c r="M1156" s="206"/>
    </row>
    <row r="1157" spans="1:13" s="1" customFormat="1" ht="47.25">
      <c r="A1157" s="205">
        <v>1120</v>
      </c>
      <c r="B1157" s="204" t="s">
        <v>2165</v>
      </c>
      <c r="C1157" s="209" t="s">
        <v>1860</v>
      </c>
      <c r="D1157" s="207" t="s">
        <v>1635</v>
      </c>
      <c r="E1157" s="207" t="s">
        <v>2166</v>
      </c>
      <c r="F1157" s="207" t="s">
        <v>2167</v>
      </c>
      <c r="G1157" s="204" t="s">
        <v>2168</v>
      </c>
      <c r="H1157" s="209" t="s">
        <v>2265</v>
      </c>
      <c r="I1157" s="204" t="s">
        <v>2169</v>
      </c>
      <c r="J1157" s="184">
        <v>45273</v>
      </c>
      <c r="K1157" s="181">
        <v>50</v>
      </c>
      <c r="L1157" s="208">
        <f t="shared" si="50"/>
        <v>50</v>
      </c>
      <c r="M1157" s="206"/>
    </row>
    <row r="1158" spans="1:13" s="1" customFormat="1" ht="47.25">
      <c r="A1158" s="205">
        <v>1121</v>
      </c>
      <c r="B1158" s="204" t="s">
        <v>2165</v>
      </c>
      <c r="C1158" s="209" t="s">
        <v>1861</v>
      </c>
      <c r="D1158" s="207" t="s">
        <v>1635</v>
      </c>
      <c r="E1158" s="207" t="s">
        <v>2166</v>
      </c>
      <c r="F1158" s="207" t="s">
        <v>2167</v>
      </c>
      <c r="G1158" s="204" t="s">
        <v>2168</v>
      </c>
      <c r="H1158" s="209" t="s">
        <v>2266</v>
      </c>
      <c r="I1158" s="204" t="s">
        <v>2169</v>
      </c>
      <c r="J1158" s="184">
        <v>45273</v>
      </c>
      <c r="K1158" s="181">
        <v>50</v>
      </c>
      <c r="L1158" s="208">
        <f t="shared" si="50"/>
        <v>50</v>
      </c>
      <c r="M1158" s="206"/>
    </row>
    <row r="1159" spans="1:13" s="1" customFormat="1" ht="47.25">
      <c r="A1159" s="205">
        <v>1122</v>
      </c>
      <c r="B1159" s="204" t="s">
        <v>2165</v>
      </c>
      <c r="C1159" s="209" t="s">
        <v>1862</v>
      </c>
      <c r="D1159" s="207" t="s">
        <v>1635</v>
      </c>
      <c r="E1159" s="207" t="s">
        <v>2166</v>
      </c>
      <c r="F1159" s="207" t="s">
        <v>2167</v>
      </c>
      <c r="G1159" s="204" t="s">
        <v>2168</v>
      </c>
      <c r="H1159" s="209" t="s">
        <v>2267</v>
      </c>
      <c r="I1159" s="204" t="s">
        <v>2169</v>
      </c>
      <c r="J1159" s="184">
        <v>45273</v>
      </c>
      <c r="K1159" s="181">
        <v>50</v>
      </c>
      <c r="L1159" s="208">
        <f t="shared" si="50"/>
        <v>50</v>
      </c>
      <c r="M1159" s="206"/>
    </row>
    <row r="1160" spans="1:13" s="1" customFormat="1" ht="47.25">
      <c r="A1160" s="205">
        <v>1123</v>
      </c>
      <c r="B1160" s="204" t="s">
        <v>2165</v>
      </c>
      <c r="C1160" s="209" t="s">
        <v>1863</v>
      </c>
      <c r="D1160" s="207" t="s">
        <v>1635</v>
      </c>
      <c r="E1160" s="207" t="s">
        <v>2166</v>
      </c>
      <c r="F1160" s="207" t="s">
        <v>2167</v>
      </c>
      <c r="G1160" s="204" t="s">
        <v>2168</v>
      </c>
      <c r="H1160" s="209" t="s">
        <v>2268</v>
      </c>
      <c r="I1160" s="204" t="s">
        <v>2169</v>
      </c>
      <c r="J1160" s="184">
        <v>45273</v>
      </c>
      <c r="K1160" s="181">
        <v>50</v>
      </c>
      <c r="L1160" s="208">
        <f t="shared" si="50"/>
        <v>50</v>
      </c>
      <c r="M1160" s="206"/>
    </row>
    <row r="1161" spans="1:13" s="1" customFormat="1" ht="47.25">
      <c r="A1161" s="205">
        <v>1124</v>
      </c>
      <c r="B1161" s="204" t="s">
        <v>2165</v>
      </c>
      <c r="C1161" s="209" t="s">
        <v>1864</v>
      </c>
      <c r="D1161" s="207" t="s">
        <v>1635</v>
      </c>
      <c r="E1161" s="207" t="s">
        <v>2166</v>
      </c>
      <c r="F1161" s="207" t="s">
        <v>2167</v>
      </c>
      <c r="G1161" s="204" t="s">
        <v>2168</v>
      </c>
      <c r="H1161" s="209" t="s">
        <v>2269</v>
      </c>
      <c r="I1161" s="204" t="s">
        <v>2169</v>
      </c>
      <c r="J1161" s="184">
        <v>45273</v>
      </c>
      <c r="K1161" s="181">
        <v>50</v>
      </c>
      <c r="L1161" s="208">
        <f t="shared" si="50"/>
        <v>50</v>
      </c>
      <c r="M1161" s="206"/>
    </row>
    <row r="1162" spans="1:13" s="1" customFormat="1" ht="47.25">
      <c r="A1162" s="205">
        <v>1125</v>
      </c>
      <c r="B1162" s="204" t="s">
        <v>2165</v>
      </c>
      <c r="C1162" s="209" t="s">
        <v>1865</v>
      </c>
      <c r="D1162" s="207" t="s">
        <v>1635</v>
      </c>
      <c r="E1162" s="207" t="s">
        <v>2166</v>
      </c>
      <c r="F1162" s="207" t="s">
        <v>2167</v>
      </c>
      <c r="G1162" s="204" t="s">
        <v>2168</v>
      </c>
      <c r="H1162" s="209" t="s">
        <v>2270</v>
      </c>
      <c r="I1162" s="204" t="s">
        <v>2169</v>
      </c>
      <c r="J1162" s="184">
        <v>45273</v>
      </c>
      <c r="K1162" s="181">
        <v>50</v>
      </c>
      <c r="L1162" s="208">
        <f t="shared" si="50"/>
        <v>50</v>
      </c>
      <c r="M1162" s="206"/>
    </row>
    <row r="1163" spans="1:13" s="1" customFormat="1" ht="47.25">
      <c r="A1163" s="205">
        <v>1126</v>
      </c>
      <c r="B1163" s="204" t="s">
        <v>2165</v>
      </c>
      <c r="C1163" s="209" t="s">
        <v>1866</v>
      </c>
      <c r="D1163" s="207" t="s">
        <v>1635</v>
      </c>
      <c r="E1163" s="207" t="s">
        <v>2166</v>
      </c>
      <c r="F1163" s="207" t="s">
        <v>2167</v>
      </c>
      <c r="G1163" s="204" t="s">
        <v>2168</v>
      </c>
      <c r="H1163" s="209" t="s">
        <v>2271</v>
      </c>
      <c r="I1163" s="204" t="s">
        <v>2169</v>
      </c>
      <c r="J1163" s="184">
        <v>45273</v>
      </c>
      <c r="K1163" s="181">
        <v>50</v>
      </c>
      <c r="L1163" s="208">
        <f t="shared" si="50"/>
        <v>50</v>
      </c>
      <c r="M1163" s="206"/>
    </row>
    <row r="1164" spans="1:13" s="1" customFormat="1" ht="47.25">
      <c r="A1164" s="205">
        <v>1127</v>
      </c>
      <c r="B1164" s="204" t="s">
        <v>2165</v>
      </c>
      <c r="C1164" s="209" t="s">
        <v>1867</v>
      </c>
      <c r="D1164" s="207" t="s">
        <v>1635</v>
      </c>
      <c r="E1164" s="207" t="s">
        <v>2166</v>
      </c>
      <c r="F1164" s="207" t="s">
        <v>2167</v>
      </c>
      <c r="G1164" s="204" t="s">
        <v>2168</v>
      </c>
      <c r="H1164" s="209" t="s">
        <v>2272</v>
      </c>
      <c r="I1164" s="204" t="s">
        <v>2169</v>
      </c>
      <c r="J1164" s="184">
        <v>45273</v>
      </c>
      <c r="K1164" s="181">
        <v>50</v>
      </c>
      <c r="L1164" s="208">
        <f t="shared" si="50"/>
        <v>50</v>
      </c>
      <c r="M1164" s="206"/>
    </row>
    <row r="1165" spans="1:13" s="1" customFormat="1" ht="47.25">
      <c r="A1165" s="205">
        <v>1128</v>
      </c>
      <c r="B1165" s="204" t="s">
        <v>2165</v>
      </c>
      <c r="C1165" s="209" t="s">
        <v>1868</v>
      </c>
      <c r="D1165" s="207" t="s">
        <v>1635</v>
      </c>
      <c r="E1165" s="207" t="s">
        <v>2166</v>
      </c>
      <c r="F1165" s="207" t="s">
        <v>2167</v>
      </c>
      <c r="G1165" s="204" t="s">
        <v>2168</v>
      </c>
      <c r="H1165" s="209" t="s">
        <v>2273</v>
      </c>
      <c r="I1165" s="204" t="s">
        <v>2169</v>
      </c>
      <c r="J1165" s="184">
        <v>45273</v>
      </c>
      <c r="K1165" s="181">
        <v>50</v>
      </c>
      <c r="L1165" s="208">
        <f t="shared" si="50"/>
        <v>50</v>
      </c>
      <c r="M1165" s="206"/>
    </row>
    <row r="1166" spans="1:13" s="1" customFormat="1" ht="47.25">
      <c r="A1166" s="205">
        <v>1129</v>
      </c>
      <c r="B1166" s="204" t="s">
        <v>2165</v>
      </c>
      <c r="C1166" s="209" t="s">
        <v>1869</v>
      </c>
      <c r="D1166" s="207" t="s">
        <v>1635</v>
      </c>
      <c r="E1166" s="207" t="s">
        <v>2166</v>
      </c>
      <c r="F1166" s="207" t="s">
        <v>2167</v>
      </c>
      <c r="G1166" s="204" t="s">
        <v>2168</v>
      </c>
      <c r="H1166" s="209" t="s">
        <v>2274</v>
      </c>
      <c r="I1166" s="204" t="s">
        <v>2169</v>
      </c>
      <c r="J1166" s="184">
        <v>45273</v>
      </c>
      <c r="K1166" s="181">
        <v>50</v>
      </c>
      <c r="L1166" s="208">
        <f t="shared" si="50"/>
        <v>50</v>
      </c>
      <c r="M1166" s="206"/>
    </row>
    <row r="1167" spans="1:13" s="1" customFormat="1" ht="47.25">
      <c r="A1167" s="205">
        <v>1130</v>
      </c>
      <c r="B1167" s="204" t="s">
        <v>2165</v>
      </c>
      <c r="C1167" s="209" t="s">
        <v>1870</v>
      </c>
      <c r="D1167" s="207" t="s">
        <v>1635</v>
      </c>
      <c r="E1167" s="207" t="s">
        <v>2166</v>
      </c>
      <c r="F1167" s="207" t="s">
        <v>2167</v>
      </c>
      <c r="G1167" s="204" t="s">
        <v>2168</v>
      </c>
      <c r="H1167" s="209" t="s">
        <v>2275</v>
      </c>
      <c r="I1167" s="204" t="s">
        <v>2169</v>
      </c>
      <c r="J1167" s="184">
        <v>45273</v>
      </c>
      <c r="K1167" s="181">
        <v>50</v>
      </c>
      <c r="L1167" s="208">
        <f t="shared" si="50"/>
        <v>50</v>
      </c>
      <c r="M1167" s="206"/>
    </row>
    <row r="1168" spans="1:13" s="1" customFormat="1" ht="47.25">
      <c r="A1168" s="205">
        <v>1131</v>
      </c>
      <c r="B1168" s="204" t="s">
        <v>2165</v>
      </c>
      <c r="C1168" s="209" t="s">
        <v>1871</v>
      </c>
      <c r="D1168" s="207" t="s">
        <v>1635</v>
      </c>
      <c r="E1168" s="207" t="s">
        <v>2166</v>
      </c>
      <c r="F1168" s="207" t="s">
        <v>2167</v>
      </c>
      <c r="G1168" s="204" t="s">
        <v>2168</v>
      </c>
      <c r="H1168" s="209" t="s">
        <v>2276</v>
      </c>
      <c r="I1168" s="204" t="s">
        <v>2169</v>
      </c>
      <c r="J1168" s="184">
        <v>45273</v>
      </c>
      <c r="K1168" s="181">
        <v>50</v>
      </c>
      <c r="L1168" s="208">
        <f t="shared" si="50"/>
        <v>50</v>
      </c>
      <c r="M1168" s="206"/>
    </row>
    <row r="1169" spans="1:13" s="1" customFormat="1" ht="47.25">
      <c r="A1169" s="205">
        <v>1132</v>
      </c>
      <c r="B1169" s="204" t="s">
        <v>2165</v>
      </c>
      <c r="C1169" s="209" t="s">
        <v>1872</v>
      </c>
      <c r="D1169" s="207" t="s">
        <v>1635</v>
      </c>
      <c r="E1169" s="207" t="s">
        <v>2166</v>
      </c>
      <c r="F1169" s="207" t="s">
        <v>2167</v>
      </c>
      <c r="G1169" s="204" t="s">
        <v>2168</v>
      </c>
      <c r="H1169" s="209" t="s">
        <v>2277</v>
      </c>
      <c r="I1169" s="204" t="s">
        <v>2169</v>
      </c>
      <c r="J1169" s="184">
        <v>45273</v>
      </c>
      <c r="K1169" s="181">
        <v>50</v>
      </c>
      <c r="L1169" s="208">
        <f t="shared" si="50"/>
        <v>50</v>
      </c>
      <c r="M1169" s="206"/>
    </row>
    <row r="1170" spans="1:13" s="1" customFormat="1" ht="47.25">
      <c r="A1170" s="205">
        <v>1133</v>
      </c>
      <c r="B1170" s="204" t="s">
        <v>2165</v>
      </c>
      <c r="C1170" s="209" t="s">
        <v>1873</v>
      </c>
      <c r="D1170" s="207" t="s">
        <v>1635</v>
      </c>
      <c r="E1170" s="207" t="s">
        <v>2166</v>
      </c>
      <c r="F1170" s="207" t="s">
        <v>2167</v>
      </c>
      <c r="G1170" s="204" t="s">
        <v>2168</v>
      </c>
      <c r="H1170" s="209" t="s">
        <v>2278</v>
      </c>
      <c r="I1170" s="204" t="s">
        <v>2169</v>
      </c>
      <c r="J1170" s="184">
        <v>45273</v>
      </c>
      <c r="K1170" s="181">
        <v>50</v>
      </c>
      <c r="L1170" s="208">
        <f t="shared" si="50"/>
        <v>50</v>
      </c>
      <c r="M1170" s="206"/>
    </row>
    <row r="1171" spans="1:13" s="1" customFormat="1" ht="47.25">
      <c r="A1171" s="205">
        <v>1134</v>
      </c>
      <c r="B1171" s="204" t="s">
        <v>2165</v>
      </c>
      <c r="C1171" s="209" t="s">
        <v>1874</v>
      </c>
      <c r="D1171" s="207" t="s">
        <v>1635</v>
      </c>
      <c r="E1171" s="207" t="s">
        <v>2166</v>
      </c>
      <c r="F1171" s="207" t="s">
        <v>2167</v>
      </c>
      <c r="G1171" s="204" t="s">
        <v>2168</v>
      </c>
      <c r="H1171" s="209" t="s">
        <v>2279</v>
      </c>
      <c r="I1171" s="204" t="s">
        <v>2169</v>
      </c>
      <c r="J1171" s="184">
        <v>45273</v>
      </c>
      <c r="K1171" s="181">
        <v>50</v>
      </c>
      <c r="L1171" s="208">
        <f t="shared" si="50"/>
        <v>50</v>
      </c>
      <c r="M1171" s="206"/>
    </row>
    <row r="1172" spans="1:13" s="1" customFormat="1" ht="47.25">
      <c r="A1172" s="205">
        <v>1135</v>
      </c>
      <c r="B1172" s="204" t="s">
        <v>2165</v>
      </c>
      <c r="C1172" s="209" t="s">
        <v>1875</v>
      </c>
      <c r="D1172" s="207" t="s">
        <v>1635</v>
      </c>
      <c r="E1172" s="207" t="s">
        <v>2166</v>
      </c>
      <c r="F1172" s="207" t="s">
        <v>2167</v>
      </c>
      <c r="G1172" s="204" t="s">
        <v>2168</v>
      </c>
      <c r="H1172" s="209" t="s">
        <v>2280</v>
      </c>
      <c r="I1172" s="204" t="s">
        <v>2169</v>
      </c>
      <c r="J1172" s="184">
        <v>45273</v>
      </c>
      <c r="K1172" s="181">
        <v>50</v>
      </c>
      <c r="L1172" s="208">
        <f t="shared" si="50"/>
        <v>50</v>
      </c>
      <c r="M1172" s="206"/>
    </row>
    <row r="1173" spans="1:13" s="1" customFormat="1" ht="47.25">
      <c r="A1173" s="205">
        <v>1136</v>
      </c>
      <c r="B1173" s="204" t="s">
        <v>2165</v>
      </c>
      <c r="C1173" s="209" t="s">
        <v>1876</v>
      </c>
      <c r="D1173" s="207" t="s">
        <v>1635</v>
      </c>
      <c r="E1173" s="207" t="s">
        <v>2166</v>
      </c>
      <c r="F1173" s="207" t="s">
        <v>2167</v>
      </c>
      <c r="G1173" s="204" t="s">
        <v>2168</v>
      </c>
      <c r="H1173" s="209" t="s">
        <v>2281</v>
      </c>
      <c r="I1173" s="204" t="s">
        <v>2169</v>
      </c>
      <c r="J1173" s="184">
        <v>45273</v>
      </c>
      <c r="K1173" s="181">
        <v>50</v>
      </c>
      <c r="L1173" s="208">
        <f t="shared" si="50"/>
        <v>50</v>
      </c>
      <c r="M1173" s="206"/>
    </row>
    <row r="1174" spans="1:13" s="1" customFormat="1" ht="47.25">
      <c r="A1174" s="205">
        <v>1137</v>
      </c>
      <c r="B1174" s="204" t="s">
        <v>2165</v>
      </c>
      <c r="C1174" s="209" t="s">
        <v>1877</v>
      </c>
      <c r="D1174" s="207" t="s">
        <v>1635</v>
      </c>
      <c r="E1174" s="207" t="s">
        <v>2166</v>
      </c>
      <c r="F1174" s="207" t="s">
        <v>2167</v>
      </c>
      <c r="G1174" s="204" t="s">
        <v>2168</v>
      </c>
      <c r="H1174" s="209" t="s">
        <v>2282</v>
      </c>
      <c r="I1174" s="204" t="s">
        <v>2169</v>
      </c>
      <c r="J1174" s="184">
        <v>45273</v>
      </c>
      <c r="K1174" s="181">
        <v>50</v>
      </c>
      <c r="L1174" s="208">
        <f t="shared" si="50"/>
        <v>50</v>
      </c>
      <c r="M1174" s="206"/>
    </row>
    <row r="1175" spans="1:13" s="1" customFormat="1" ht="47.25">
      <c r="A1175" s="205">
        <v>1138</v>
      </c>
      <c r="B1175" s="204" t="s">
        <v>2165</v>
      </c>
      <c r="C1175" s="209" t="s">
        <v>1878</v>
      </c>
      <c r="D1175" s="207" t="s">
        <v>1635</v>
      </c>
      <c r="E1175" s="207" t="s">
        <v>2166</v>
      </c>
      <c r="F1175" s="207" t="s">
        <v>2167</v>
      </c>
      <c r="G1175" s="204" t="s">
        <v>2168</v>
      </c>
      <c r="H1175" s="209" t="s">
        <v>2283</v>
      </c>
      <c r="I1175" s="204" t="s">
        <v>2169</v>
      </c>
      <c r="J1175" s="184">
        <v>45273</v>
      </c>
      <c r="K1175" s="181">
        <v>50</v>
      </c>
      <c r="L1175" s="208">
        <f t="shared" si="50"/>
        <v>50</v>
      </c>
      <c r="M1175" s="206"/>
    </row>
    <row r="1176" spans="1:13" s="1" customFormat="1" ht="47.25">
      <c r="A1176" s="205">
        <v>1139</v>
      </c>
      <c r="B1176" s="204" t="s">
        <v>2165</v>
      </c>
      <c r="C1176" s="209" t="s">
        <v>1879</v>
      </c>
      <c r="D1176" s="207" t="s">
        <v>1635</v>
      </c>
      <c r="E1176" s="207" t="s">
        <v>2166</v>
      </c>
      <c r="F1176" s="207" t="s">
        <v>2167</v>
      </c>
      <c r="G1176" s="204" t="s">
        <v>2168</v>
      </c>
      <c r="H1176" s="209" t="s">
        <v>2284</v>
      </c>
      <c r="I1176" s="204" t="s">
        <v>2169</v>
      </c>
      <c r="J1176" s="184">
        <v>45273</v>
      </c>
      <c r="K1176" s="181">
        <v>50</v>
      </c>
      <c r="L1176" s="208">
        <f t="shared" si="50"/>
        <v>50</v>
      </c>
      <c r="M1176" s="206"/>
    </row>
    <row r="1177" spans="1:13" s="1" customFormat="1" ht="47.25">
      <c r="A1177" s="205">
        <v>1140</v>
      </c>
      <c r="B1177" s="204" t="s">
        <v>2165</v>
      </c>
      <c r="C1177" s="209" t="s">
        <v>1880</v>
      </c>
      <c r="D1177" s="207" t="s">
        <v>1635</v>
      </c>
      <c r="E1177" s="207" t="s">
        <v>2166</v>
      </c>
      <c r="F1177" s="207" t="s">
        <v>2167</v>
      </c>
      <c r="G1177" s="204" t="s">
        <v>2168</v>
      </c>
      <c r="H1177" s="209" t="s">
        <v>2285</v>
      </c>
      <c r="I1177" s="204" t="s">
        <v>2169</v>
      </c>
      <c r="J1177" s="184">
        <v>45273</v>
      </c>
      <c r="K1177" s="181">
        <v>50</v>
      </c>
      <c r="L1177" s="208">
        <f t="shared" si="50"/>
        <v>50</v>
      </c>
      <c r="M1177" s="206"/>
    </row>
    <row r="1178" spans="1:13" s="1" customFormat="1" ht="47.25">
      <c r="A1178" s="205">
        <v>1141</v>
      </c>
      <c r="B1178" s="204" t="s">
        <v>2165</v>
      </c>
      <c r="C1178" s="209" t="s">
        <v>1881</v>
      </c>
      <c r="D1178" s="207" t="s">
        <v>1635</v>
      </c>
      <c r="E1178" s="207" t="s">
        <v>2166</v>
      </c>
      <c r="F1178" s="207" t="s">
        <v>2167</v>
      </c>
      <c r="G1178" s="204" t="s">
        <v>2168</v>
      </c>
      <c r="H1178" s="209" t="s">
        <v>2286</v>
      </c>
      <c r="I1178" s="204" t="s">
        <v>2169</v>
      </c>
      <c r="J1178" s="184">
        <v>45273</v>
      </c>
      <c r="K1178" s="181">
        <v>50</v>
      </c>
      <c r="L1178" s="208">
        <f t="shared" si="50"/>
        <v>50</v>
      </c>
      <c r="M1178" s="206"/>
    </row>
    <row r="1179" spans="1:13" s="1" customFormat="1" ht="47.25">
      <c r="A1179" s="205">
        <v>1142</v>
      </c>
      <c r="B1179" s="204" t="s">
        <v>2165</v>
      </c>
      <c r="C1179" s="209" t="s">
        <v>1882</v>
      </c>
      <c r="D1179" s="207" t="s">
        <v>1635</v>
      </c>
      <c r="E1179" s="207" t="s">
        <v>2166</v>
      </c>
      <c r="F1179" s="207" t="s">
        <v>2167</v>
      </c>
      <c r="G1179" s="204" t="s">
        <v>2168</v>
      </c>
      <c r="H1179" s="209" t="s">
        <v>2287</v>
      </c>
      <c r="I1179" s="204" t="s">
        <v>2169</v>
      </c>
      <c r="J1179" s="184">
        <v>45273</v>
      </c>
      <c r="K1179" s="181">
        <v>50</v>
      </c>
      <c r="L1179" s="208">
        <f t="shared" si="50"/>
        <v>50</v>
      </c>
      <c r="M1179" s="206"/>
    </row>
    <row r="1180" spans="1:13" s="1" customFormat="1" ht="47.25">
      <c r="A1180" s="205">
        <v>1143</v>
      </c>
      <c r="B1180" s="204" t="s">
        <v>2165</v>
      </c>
      <c r="C1180" s="209" t="s">
        <v>1883</v>
      </c>
      <c r="D1180" s="207" t="s">
        <v>1635</v>
      </c>
      <c r="E1180" s="207" t="s">
        <v>2166</v>
      </c>
      <c r="F1180" s="207" t="s">
        <v>2167</v>
      </c>
      <c r="G1180" s="204" t="s">
        <v>2168</v>
      </c>
      <c r="H1180" s="209" t="s">
        <v>2288</v>
      </c>
      <c r="I1180" s="204" t="s">
        <v>2169</v>
      </c>
      <c r="J1180" s="184">
        <v>45273</v>
      </c>
      <c r="K1180" s="181">
        <v>50</v>
      </c>
      <c r="L1180" s="208">
        <f t="shared" si="50"/>
        <v>50</v>
      </c>
      <c r="M1180" s="206"/>
    </row>
    <row r="1181" spans="1:13" s="1" customFormat="1" ht="47.25">
      <c r="A1181" s="205">
        <v>1144</v>
      </c>
      <c r="B1181" s="204" t="s">
        <v>2165</v>
      </c>
      <c r="C1181" s="209" t="s">
        <v>1884</v>
      </c>
      <c r="D1181" s="207" t="s">
        <v>1635</v>
      </c>
      <c r="E1181" s="207" t="s">
        <v>2166</v>
      </c>
      <c r="F1181" s="207" t="s">
        <v>2167</v>
      </c>
      <c r="G1181" s="204" t="s">
        <v>2168</v>
      </c>
      <c r="H1181" s="209" t="s">
        <v>2289</v>
      </c>
      <c r="I1181" s="204" t="s">
        <v>2169</v>
      </c>
      <c r="J1181" s="184">
        <v>45273</v>
      </c>
      <c r="K1181" s="181">
        <v>50</v>
      </c>
      <c r="L1181" s="208">
        <f t="shared" si="50"/>
        <v>50</v>
      </c>
      <c r="M1181" s="206"/>
    </row>
    <row r="1182" spans="1:13" s="1" customFormat="1" ht="47.25">
      <c r="A1182" s="205">
        <v>1145</v>
      </c>
      <c r="B1182" s="204" t="s">
        <v>2165</v>
      </c>
      <c r="C1182" s="209" t="s">
        <v>1885</v>
      </c>
      <c r="D1182" s="207" t="s">
        <v>1635</v>
      </c>
      <c r="E1182" s="207" t="s">
        <v>2166</v>
      </c>
      <c r="F1182" s="207" t="s">
        <v>2167</v>
      </c>
      <c r="G1182" s="204" t="s">
        <v>2168</v>
      </c>
      <c r="H1182" s="209" t="s">
        <v>2290</v>
      </c>
      <c r="I1182" s="204" t="s">
        <v>2169</v>
      </c>
      <c r="J1182" s="184">
        <v>45273</v>
      </c>
      <c r="K1182" s="181">
        <v>50</v>
      </c>
      <c r="L1182" s="208">
        <f t="shared" si="50"/>
        <v>50</v>
      </c>
      <c r="M1182" s="206"/>
    </row>
    <row r="1183" spans="1:13" s="1" customFormat="1" ht="47.25">
      <c r="A1183" s="205">
        <v>1146</v>
      </c>
      <c r="B1183" s="204" t="s">
        <v>2165</v>
      </c>
      <c r="C1183" s="209" t="s">
        <v>1886</v>
      </c>
      <c r="D1183" s="207" t="s">
        <v>1635</v>
      </c>
      <c r="E1183" s="207" t="s">
        <v>2166</v>
      </c>
      <c r="F1183" s="207" t="s">
        <v>2167</v>
      </c>
      <c r="G1183" s="204" t="s">
        <v>2168</v>
      </c>
      <c r="H1183" s="209" t="s">
        <v>2291</v>
      </c>
      <c r="I1183" s="204" t="s">
        <v>2169</v>
      </c>
      <c r="J1183" s="184">
        <v>45273</v>
      </c>
      <c r="K1183" s="181">
        <v>50</v>
      </c>
      <c r="L1183" s="208">
        <f t="shared" si="50"/>
        <v>50</v>
      </c>
      <c r="M1183" s="206"/>
    </row>
    <row r="1184" spans="1:13" s="1" customFormat="1" ht="47.25">
      <c r="A1184" s="205">
        <v>1147</v>
      </c>
      <c r="B1184" s="204" t="s">
        <v>2165</v>
      </c>
      <c r="C1184" s="209" t="s">
        <v>1887</v>
      </c>
      <c r="D1184" s="207" t="s">
        <v>1635</v>
      </c>
      <c r="E1184" s="207" t="s">
        <v>2166</v>
      </c>
      <c r="F1184" s="207" t="s">
        <v>2167</v>
      </c>
      <c r="G1184" s="204" t="s">
        <v>2168</v>
      </c>
      <c r="H1184" s="209" t="s">
        <v>2292</v>
      </c>
      <c r="I1184" s="204" t="s">
        <v>2169</v>
      </c>
      <c r="J1184" s="184">
        <v>45273</v>
      </c>
      <c r="K1184" s="181">
        <v>50</v>
      </c>
      <c r="L1184" s="208">
        <f t="shared" si="50"/>
        <v>50</v>
      </c>
      <c r="M1184" s="206"/>
    </row>
    <row r="1185" spans="1:13" s="1" customFormat="1" ht="47.25">
      <c r="A1185" s="205">
        <v>1148</v>
      </c>
      <c r="B1185" s="204" t="s">
        <v>2165</v>
      </c>
      <c r="C1185" s="209" t="s">
        <v>1888</v>
      </c>
      <c r="D1185" s="207" t="s">
        <v>1635</v>
      </c>
      <c r="E1185" s="207" t="s">
        <v>2166</v>
      </c>
      <c r="F1185" s="207" t="s">
        <v>2167</v>
      </c>
      <c r="G1185" s="204" t="s">
        <v>2168</v>
      </c>
      <c r="H1185" s="209" t="s">
        <v>2293</v>
      </c>
      <c r="I1185" s="204" t="s">
        <v>2169</v>
      </c>
      <c r="J1185" s="184">
        <v>45273</v>
      </c>
      <c r="K1185" s="181">
        <v>50</v>
      </c>
      <c r="L1185" s="208">
        <f t="shared" si="50"/>
        <v>50</v>
      </c>
      <c r="M1185" s="206"/>
    </row>
    <row r="1186" spans="1:13" s="1" customFormat="1" ht="47.25">
      <c r="A1186" s="205">
        <v>1149</v>
      </c>
      <c r="B1186" s="204" t="s">
        <v>2165</v>
      </c>
      <c r="C1186" s="209" t="s">
        <v>1889</v>
      </c>
      <c r="D1186" s="207" t="s">
        <v>1635</v>
      </c>
      <c r="E1186" s="207" t="s">
        <v>2166</v>
      </c>
      <c r="F1186" s="207" t="s">
        <v>2167</v>
      </c>
      <c r="G1186" s="204" t="s">
        <v>2168</v>
      </c>
      <c r="H1186" s="209" t="s">
        <v>2294</v>
      </c>
      <c r="I1186" s="204" t="s">
        <v>2169</v>
      </c>
      <c r="J1186" s="184">
        <v>45273</v>
      </c>
      <c r="K1186" s="181">
        <v>50</v>
      </c>
      <c r="L1186" s="208">
        <f t="shared" si="50"/>
        <v>50</v>
      </c>
      <c r="M1186" s="206"/>
    </row>
    <row r="1187" spans="1:13" s="1" customFormat="1" ht="47.25">
      <c r="A1187" s="205">
        <v>1150</v>
      </c>
      <c r="B1187" s="204" t="s">
        <v>2165</v>
      </c>
      <c r="C1187" s="209" t="s">
        <v>1890</v>
      </c>
      <c r="D1187" s="207" t="s">
        <v>1635</v>
      </c>
      <c r="E1187" s="207" t="s">
        <v>2166</v>
      </c>
      <c r="F1187" s="207" t="s">
        <v>2167</v>
      </c>
      <c r="G1187" s="204" t="s">
        <v>2168</v>
      </c>
      <c r="H1187" s="209" t="s">
        <v>2295</v>
      </c>
      <c r="I1187" s="204" t="s">
        <v>2169</v>
      </c>
      <c r="J1187" s="184">
        <v>45273</v>
      </c>
      <c r="K1187" s="181">
        <v>50</v>
      </c>
      <c r="L1187" s="208">
        <f t="shared" si="50"/>
        <v>50</v>
      </c>
      <c r="M1187" s="206"/>
    </row>
    <row r="1188" spans="1:13" s="1" customFormat="1" ht="47.25">
      <c r="A1188" s="205">
        <v>1151</v>
      </c>
      <c r="B1188" s="204" t="s">
        <v>2165</v>
      </c>
      <c r="C1188" s="209" t="s">
        <v>1891</v>
      </c>
      <c r="D1188" s="207" t="s">
        <v>1635</v>
      </c>
      <c r="E1188" s="207" t="s">
        <v>2166</v>
      </c>
      <c r="F1188" s="207" t="s">
        <v>2167</v>
      </c>
      <c r="G1188" s="204" t="s">
        <v>2168</v>
      </c>
      <c r="H1188" s="209" t="s">
        <v>2296</v>
      </c>
      <c r="I1188" s="204" t="s">
        <v>2169</v>
      </c>
      <c r="J1188" s="184">
        <v>45273</v>
      </c>
      <c r="K1188" s="181">
        <v>50</v>
      </c>
      <c r="L1188" s="208">
        <f t="shared" si="50"/>
        <v>50</v>
      </c>
      <c r="M1188" s="206"/>
    </row>
    <row r="1189" spans="1:13" s="1" customFormat="1" ht="47.25">
      <c r="A1189" s="205">
        <v>1152</v>
      </c>
      <c r="B1189" s="204" t="s">
        <v>2165</v>
      </c>
      <c r="C1189" s="209" t="s">
        <v>1892</v>
      </c>
      <c r="D1189" s="207" t="s">
        <v>1635</v>
      </c>
      <c r="E1189" s="207" t="s">
        <v>2166</v>
      </c>
      <c r="F1189" s="207" t="s">
        <v>2167</v>
      </c>
      <c r="G1189" s="204" t="s">
        <v>2168</v>
      </c>
      <c r="H1189" s="209" t="s">
        <v>2297</v>
      </c>
      <c r="I1189" s="204" t="s">
        <v>2169</v>
      </c>
      <c r="J1189" s="184">
        <v>45273</v>
      </c>
      <c r="K1189" s="181">
        <v>50</v>
      </c>
      <c r="L1189" s="208">
        <f t="shared" si="50"/>
        <v>50</v>
      </c>
      <c r="M1189" s="206"/>
    </row>
    <row r="1190" spans="1:13" s="1" customFormat="1" ht="47.25">
      <c r="A1190" s="205">
        <v>1153</v>
      </c>
      <c r="B1190" s="204" t="s">
        <v>2165</v>
      </c>
      <c r="C1190" s="209" t="s">
        <v>1893</v>
      </c>
      <c r="D1190" s="207" t="s">
        <v>1635</v>
      </c>
      <c r="E1190" s="207" t="s">
        <v>2166</v>
      </c>
      <c r="F1190" s="207" t="s">
        <v>2167</v>
      </c>
      <c r="G1190" s="204" t="s">
        <v>2168</v>
      </c>
      <c r="H1190" s="209" t="s">
        <v>2298</v>
      </c>
      <c r="I1190" s="204" t="s">
        <v>2169</v>
      </c>
      <c r="J1190" s="184">
        <v>45273</v>
      </c>
      <c r="K1190" s="181">
        <v>50</v>
      </c>
      <c r="L1190" s="208">
        <f t="shared" si="50"/>
        <v>50</v>
      </c>
      <c r="M1190" s="206"/>
    </row>
    <row r="1191" spans="1:13" s="1" customFormat="1" ht="47.25">
      <c r="A1191" s="205">
        <v>1154</v>
      </c>
      <c r="B1191" s="204" t="s">
        <v>2165</v>
      </c>
      <c r="C1191" s="209" t="s">
        <v>1894</v>
      </c>
      <c r="D1191" s="207" t="s">
        <v>1635</v>
      </c>
      <c r="E1191" s="207" t="s">
        <v>2166</v>
      </c>
      <c r="F1191" s="207" t="s">
        <v>2167</v>
      </c>
      <c r="G1191" s="204" t="s">
        <v>2168</v>
      </c>
      <c r="H1191" s="209" t="s">
        <v>2299</v>
      </c>
      <c r="I1191" s="204" t="s">
        <v>2169</v>
      </c>
      <c r="J1191" s="184">
        <v>45273</v>
      </c>
      <c r="K1191" s="181">
        <v>50</v>
      </c>
      <c r="L1191" s="208">
        <f t="shared" si="50"/>
        <v>50</v>
      </c>
      <c r="M1191" s="206"/>
    </row>
    <row r="1192" spans="1:13" s="1" customFormat="1" ht="47.25">
      <c r="A1192" s="205">
        <v>1155</v>
      </c>
      <c r="B1192" s="204" t="s">
        <v>2165</v>
      </c>
      <c r="C1192" s="209" t="s">
        <v>1895</v>
      </c>
      <c r="D1192" s="207" t="s">
        <v>1635</v>
      </c>
      <c r="E1192" s="207" t="s">
        <v>2166</v>
      </c>
      <c r="F1192" s="207" t="s">
        <v>2167</v>
      </c>
      <c r="G1192" s="204" t="s">
        <v>2168</v>
      </c>
      <c r="H1192" s="209" t="s">
        <v>2300</v>
      </c>
      <c r="I1192" s="204" t="s">
        <v>2169</v>
      </c>
      <c r="J1192" s="184">
        <v>45273</v>
      </c>
      <c r="K1192" s="181">
        <v>50</v>
      </c>
      <c r="L1192" s="208">
        <f t="shared" si="50"/>
        <v>50</v>
      </c>
      <c r="M1192" s="206"/>
    </row>
    <row r="1193" spans="1:13" s="1" customFormat="1" ht="47.25">
      <c r="A1193" s="205">
        <v>1156</v>
      </c>
      <c r="B1193" s="204" t="s">
        <v>2165</v>
      </c>
      <c r="C1193" s="209" t="s">
        <v>1896</v>
      </c>
      <c r="D1193" s="207" t="s">
        <v>1635</v>
      </c>
      <c r="E1193" s="207" t="s">
        <v>2166</v>
      </c>
      <c r="F1193" s="207" t="s">
        <v>2167</v>
      </c>
      <c r="G1193" s="204" t="s">
        <v>2168</v>
      </c>
      <c r="H1193" s="209" t="s">
        <v>2301</v>
      </c>
      <c r="I1193" s="204" t="s">
        <v>2169</v>
      </c>
      <c r="J1193" s="184">
        <v>45273</v>
      </c>
      <c r="K1193" s="181">
        <v>50</v>
      </c>
      <c r="L1193" s="208">
        <f t="shared" si="50"/>
        <v>50</v>
      </c>
      <c r="M1193" s="206"/>
    </row>
    <row r="1194" spans="1:13" s="1" customFormat="1" ht="47.25">
      <c r="A1194" s="205">
        <v>1157</v>
      </c>
      <c r="B1194" s="204" t="s">
        <v>2165</v>
      </c>
      <c r="C1194" s="209" t="s">
        <v>1897</v>
      </c>
      <c r="D1194" s="207" t="s">
        <v>1635</v>
      </c>
      <c r="E1194" s="207" t="s">
        <v>2166</v>
      </c>
      <c r="F1194" s="207" t="s">
        <v>2167</v>
      </c>
      <c r="G1194" s="204" t="s">
        <v>2168</v>
      </c>
      <c r="H1194" s="209" t="s">
        <v>2302</v>
      </c>
      <c r="I1194" s="204" t="s">
        <v>2169</v>
      </c>
      <c r="J1194" s="184">
        <v>45273</v>
      </c>
      <c r="K1194" s="181">
        <v>50</v>
      </c>
      <c r="L1194" s="208">
        <f t="shared" si="50"/>
        <v>50</v>
      </c>
      <c r="M1194" s="206"/>
    </row>
    <row r="1195" spans="1:13" s="1" customFormat="1" ht="47.25">
      <c r="A1195" s="205">
        <v>1158</v>
      </c>
      <c r="B1195" s="204" t="s">
        <v>2165</v>
      </c>
      <c r="C1195" s="209" t="s">
        <v>1898</v>
      </c>
      <c r="D1195" s="207" t="s">
        <v>1635</v>
      </c>
      <c r="E1195" s="207" t="s">
        <v>2166</v>
      </c>
      <c r="F1195" s="207" t="s">
        <v>2167</v>
      </c>
      <c r="G1195" s="204" t="s">
        <v>2168</v>
      </c>
      <c r="H1195" s="209" t="s">
        <v>2303</v>
      </c>
      <c r="I1195" s="204" t="s">
        <v>2169</v>
      </c>
      <c r="J1195" s="184">
        <v>45273</v>
      </c>
      <c r="K1195" s="181">
        <v>50</v>
      </c>
      <c r="L1195" s="208">
        <f t="shared" si="50"/>
        <v>50</v>
      </c>
      <c r="M1195" s="206"/>
    </row>
    <row r="1196" spans="1:13" s="1" customFormat="1" ht="47.25">
      <c r="A1196" s="205">
        <v>1159</v>
      </c>
      <c r="B1196" s="204" t="s">
        <v>2165</v>
      </c>
      <c r="C1196" s="209" t="s">
        <v>1899</v>
      </c>
      <c r="D1196" s="207" t="s">
        <v>1635</v>
      </c>
      <c r="E1196" s="207" t="s">
        <v>2166</v>
      </c>
      <c r="F1196" s="207" t="s">
        <v>2167</v>
      </c>
      <c r="G1196" s="204" t="s">
        <v>2168</v>
      </c>
      <c r="H1196" s="209" t="s">
        <v>2304</v>
      </c>
      <c r="I1196" s="204" t="s">
        <v>2169</v>
      </c>
      <c r="J1196" s="184">
        <v>45273</v>
      </c>
      <c r="K1196" s="181">
        <v>50</v>
      </c>
      <c r="L1196" s="208">
        <f t="shared" si="50"/>
        <v>50</v>
      </c>
      <c r="M1196" s="206"/>
    </row>
    <row r="1197" spans="1:13" s="1" customFormat="1" ht="47.25">
      <c r="A1197" s="205">
        <v>1160</v>
      </c>
      <c r="B1197" s="204" t="s">
        <v>2165</v>
      </c>
      <c r="C1197" s="209" t="s">
        <v>1900</v>
      </c>
      <c r="D1197" s="207" t="s">
        <v>1635</v>
      </c>
      <c r="E1197" s="207" t="s">
        <v>2166</v>
      </c>
      <c r="F1197" s="207" t="s">
        <v>2167</v>
      </c>
      <c r="G1197" s="204" t="s">
        <v>2168</v>
      </c>
      <c r="H1197" s="209" t="s">
        <v>2305</v>
      </c>
      <c r="I1197" s="204" t="s">
        <v>2169</v>
      </c>
      <c r="J1197" s="184">
        <v>45273</v>
      </c>
      <c r="K1197" s="181">
        <v>50</v>
      </c>
      <c r="L1197" s="208">
        <f t="shared" si="50"/>
        <v>50</v>
      </c>
      <c r="M1197" s="206"/>
    </row>
    <row r="1198" spans="1:13" s="1" customFormat="1" ht="47.25">
      <c r="A1198" s="205">
        <v>1161</v>
      </c>
      <c r="B1198" s="204" t="s">
        <v>2165</v>
      </c>
      <c r="C1198" s="209" t="s">
        <v>1901</v>
      </c>
      <c r="D1198" s="207" t="s">
        <v>1635</v>
      </c>
      <c r="E1198" s="207" t="s">
        <v>2166</v>
      </c>
      <c r="F1198" s="207" t="s">
        <v>2167</v>
      </c>
      <c r="G1198" s="204" t="s">
        <v>2168</v>
      </c>
      <c r="H1198" s="209" t="s">
        <v>2306</v>
      </c>
      <c r="I1198" s="204" t="s">
        <v>2169</v>
      </c>
      <c r="J1198" s="184">
        <v>45273</v>
      </c>
      <c r="K1198" s="181">
        <v>50</v>
      </c>
      <c r="L1198" s="208">
        <f t="shared" si="50"/>
        <v>50</v>
      </c>
      <c r="M1198" s="206"/>
    </row>
    <row r="1199" spans="1:13" s="1" customFormat="1" ht="47.25">
      <c r="A1199" s="205">
        <v>1162</v>
      </c>
      <c r="B1199" s="204" t="s">
        <v>2165</v>
      </c>
      <c r="C1199" s="209" t="s">
        <v>1902</v>
      </c>
      <c r="D1199" s="207" t="s">
        <v>1635</v>
      </c>
      <c r="E1199" s="207" t="s">
        <v>2166</v>
      </c>
      <c r="F1199" s="207" t="s">
        <v>2167</v>
      </c>
      <c r="G1199" s="204" t="s">
        <v>2168</v>
      </c>
      <c r="H1199" s="209" t="s">
        <v>2307</v>
      </c>
      <c r="I1199" s="204" t="s">
        <v>2169</v>
      </c>
      <c r="J1199" s="184">
        <v>45273</v>
      </c>
      <c r="K1199" s="181">
        <v>50</v>
      </c>
      <c r="L1199" s="208">
        <f t="shared" si="50"/>
        <v>50</v>
      </c>
      <c r="M1199" s="206"/>
    </row>
    <row r="1200" spans="1:13" s="1" customFormat="1" ht="47.25">
      <c r="A1200" s="205">
        <v>1163</v>
      </c>
      <c r="B1200" s="204" t="s">
        <v>2165</v>
      </c>
      <c r="C1200" s="209" t="s">
        <v>1903</v>
      </c>
      <c r="D1200" s="207" t="s">
        <v>1635</v>
      </c>
      <c r="E1200" s="207" t="s">
        <v>2166</v>
      </c>
      <c r="F1200" s="207" t="s">
        <v>2167</v>
      </c>
      <c r="G1200" s="204" t="s">
        <v>2168</v>
      </c>
      <c r="H1200" s="209" t="s">
        <v>2308</v>
      </c>
      <c r="I1200" s="204" t="s">
        <v>2169</v>
      </c>
      <c r="J1200" s="184">
        <v>45273</v>
      </c>
      <c r="K1200" s="181">
        <v>50</v>
      </c>
      <c r="L1200" s="208">
        <f t="shared" si="50"/>
        <v>50</v>
      </c>
      <c r="M1200" s="206"/>
    </row>
    <row r="1201" spans="1:13" s="1" customFormat="1" ht="47.25">
      <c r="A1201" s="205">
        <v>1164</v>
      </c>
      <c r="B1201" s="204" t="s">
        <v>2165</v>
      </c>
      <c r="C1201" s="209" t="s">
        <v>1904</v>
      </c>
      <c r="D1201" s="207" t="s">
        <v>1635</v>
      </c>
      <c r="E1201" s="207" t="s">
        <v>2166</v>
      </c>
      <c r="F1201" s="207" t="s">
        <v>2167</v>
      </c>
      <c r="G1201" s="204" t="s">
        <v>2168</v>
      </c>
      <c r="H1201" s="209" t="s">
        <v>2309</v>
      </c>
      <c r="I1201" s="204" t="s">
        <v>2169</v>
      </c>
      <c r="J1201" s="184">
        <v>45273</v>
      </c>
      <c r="K1201" s="181">
        <v>50</v>
      </c>
      <c r="L1201" s="208">
        <f t="shared" si="50"/>
        <v>50</v>
      </c>
      <c r="M1201" s="206"/>
    </row>
    <row r="1202" spans="1:13" s="1" customFormat="1" ht="47.25">
      <c r="A1202" s="205">
        <v>1165</v>
      </c>
      <c r="B1202" s="204" t="s">
        <v>2165</v>
      </c>
      <c r="C1202" s="209" t="s">
        <v>1905</v>
      </c>
      <c r="D1202" s="207" t="s">
        <v>1635</v>
      </c>
      <c r="E1202" s="207" t="s">
        <v>2166</v>
      </c>
      <c r="F1202" s="207" t="s">
        <v>2167</v>
      </c>
      <c r="G1202" s="204" t="s">
        <v>2168</v>
      </c>
      <c r="H1202" s="209" t="s">
        <v>2310</v>
      </c>
      <c r="I1202" s="204" t="s">
        <v>2169</v>
      </c>
      <c r="J1202" s="184">
        <v>45273</v>
      </c>
      <c r="K1202" s="181">
        <v>50</v>
      </c>
      <c r="L1202" s="208">
        <f t="shared" si="50"/>
        <v>50</v>
      </c>
      <c r="M1202" s="206"/>
    </row>
    <row r="1203" spans="1:13" s="1" customFormat="1" ht="47.25">
      <c r="A1203" s="205">
        <v>1166</v>
      </c>
      <c r="B1203" s="204" t="s">
        <v>2165</v>
      </c>
      <c r="C1203" s="209" t="s">
        <v>1906</v>
      </c>
      <c r="D1203" s="207" t="s">
        <v>1635</v>
      </c>
      <c r="E1203" s="207" t="s">
        <v>2166</v>
      </c>
      <c r="F1203" s="207" t="s">
        <v>2167</v>
      </c>
      <c r="G1203" s="204" t="s">
        <v>2168</v>
      </c>
      <c r="H1203" s="209" t="s">
        <v>2311</v>
      </c>
      <c r="I1203" s="204" t="s">
        <v>2169</v>
      </c>
      <c r="J1203" s="184">
        <v>45273</v>
      </c>
      <c r="K1203" s="181">
        <v>50</v>
      </c>
      <c r="L1203" s="208">
        <f t="shared" si="50"/>
        <v>50</v>
      </c>
      <c r="M1203" s="206"/>
    </row>
    <row r="1204" spans="1:13" s="1" customFormat="1" ht="47.25">
      <c r="A1204" s="205">
        <v>1167</v>
      </c>
      <c r="B1204" s="204" t="s">
        <v>2165</v>
      </c>
      <c r="C1204" s="209" t="s">
        <v>1907</v>
      </c>
      <c r="D1204" s="207" t="s">
        <v>1635</v>
      </c>
      <c r="E1204" s="207" t="s">
        <v>2166</v>
      </c>
      <c r="F1204" s="207" t="s">
        <v>2167</v>
      </c>
      <c r="G1204" s="204" t="s">
        <v>2168</v>
      </c>
      <c r="H1204" s="209" t="s">
        <v>2312</v>
      </c>
      <c r="I1204" s="204" t="s">
        <v>2169</v>
      </c>
      <c r="J1204" s="184">
        <v>45273</v>
      </c>
      <c r="K1204" s="181">
        <v>50</v>
      </c>
      <c r="L1204" s="208">
        <f t="shared" si="50"/>
        <v>50</v>
      </c>
      <c r="M1204" s="206"/>
    </row>
    <row r="1205" spans="1:13" s="1" customFormat="1" ht="47.25">
      <c r="A1205" s="205">
        <v>1168</v>
      </c>
      <c r="B1205" s="204" t="s">
        <v>2165</v>
      </c>
      <c r="C1205" s="209" t="s">
        <v>1908</v>
      </c>
      <c r="D1205" s="207" t="s">
        <v>1635</v>
      </c>
      <c r="E1205" s="207" t="s">
        <v>2166</v>
      </c>
      <c r="F1205" s="207" t="s">
        <v>2167</v>
      </c>
      <c r="G1205" s="204" t="s">
        <v>2168</v>
      </c>
      <c r="H1205" s="209" t="s">
        <v>2313</v>
      </c>
      <c r="I1205" s="204" t="s">
        <v>2169</v>
      </c>
      <c r="J1205" s="184">
        <v>45273</v>
      </c>
      <c r="K1205" s="181">
        <v>50</v>
      </c>
      <c r="L1205" s="208">
        <f t="shared" si="50"/>
        <v>50</v>
      </c>
      <c r="M1205" s="206"/>
    </row>
    <row r="1206" spans="1:13" s="1" customFormat="1" ht="47.25">
      <c r="A1206" s="205">
        <v>1169</v>
      </c>
      <c r="B1206" s="204" t="s">
        <v>2165</v>
      </c>
      <c r="C1206" s="209" t="s">
        <v>1909</v>
      </c>
      <c r="D1206" s="207" t="s">
        <v>1635</v>
      </c>
      <c r="E1206" s="207" t="s">
        <v>2166</v>
      </c>
      <c r="F1206" s="207" t="s">
        <v>2167</v>
      </c>
      <c r="G1206" s="204" t="s">
        <v>2168</v>
      </c>
      <c r="H1206" s="209" t="s">
        <v>2314</v>
      </c>
      <c r="I1206" s="204" t="s">
        <v>2169</v>
      </c>
      <c r="J1206" s="184">
        <v>45273</v>
      </c>
      <c r="K1206" s="181">
        <v>50</v>
      </c>
      <c r="L1206" s="208">
        <f t="shared" si="50"/>
        <v>50</v>
      </c>
      <c r="M1206" s="206"/>
    </row>
    <row r="1207" spans="1:13" s="1" customFormat="1" ht="47.25">
      <c r="A1207" s="205">
        <v>1170</v>
      </c>
      <c r="B1207" s="204" t="s">
        <v>2165</v>
      </c>
      <c r="C1207" s="209" t="s">
        <v>1910</v>
      </c>
      <c r="D1207" s="207" t="s">
        <v>1635</v>
      </c>
      <c r="E1207" s="207" t="s">
        <v>2166</v>
      </c>
      <c r="F1207" s="207" t="s">
        <v>2167</v>
      </c>
      <c r="G1207" s="204" t="s">
        <v>2168</v>
      </c>
      <c r="H1207" s="209" t="s">
        <v>2315</v>
      </c>
      <c r="I1207" s="204" t="s">
        <v>2169</v>
      </c>
      <c r="J1207" s="184">
        <v>45273</v>
      </c>
      <c r="K1207" s="181">
        <v>50</v>
      </c>
      <c r="L1207" s="208">
        <f t="shared" si="50"/>
        <v>50</v>
      </c>
      <c r="M1207" s="206"/>
    </row>
    <row r="1208" spans="1:13" s="1" customFormat="1" ht="47.25">
      <c r="A1208" s="205">
        <v>1171</v>
      </c>
      <c r="B1208" s="204" t="s">
        <v>2165</v>
      </c>
      <c r="C1208" s="209" t="s">
        <v>1911</v>
      </c>
      <c r="D1208" s="207" t="s">
        <v>1635</v>
      </c>
      <c r="E1208" s="207" t="s">
        <v>2166</v>
      </c>
      <c r="F1208" s="207" t="s">
        <v>2167</v>
      </c>
      <c r="G1208" s="204" t="s">
        <v>2168</v>
      </c>
      <c r="H1208" s="209" t="s">
        <v>2316</v>
      </c>
      <c r="I1208" s="204" t="s">
        <v>2169</v>
      </c>
      <c r="J1208" s="184">
        <v>45273</v>
      </c>
      <c r="K1208" s="181">
        <v>50</v>
      </c>
      <c r="L1208" s="208">
        <f t="shared" si="50"/>
        <v>50</v>
      </c>
      <c r="M1208" s="206"/>
    </row>
    <row r="1209" spans="1:13" s="1" customFormat="1" ht="47.25">
      <c r="A1209" s="205">
        <v>1172</v>
      </c>
      <c r="B1209" s="204" t="s">
        <v>2165</v>
      </c>
      <c r="C1209" s="209" t="s">
        <v>1912</v>
      </c>
      <c r="D1209" s="207" t="s">
        <v>1635</v>
      </c>
      <c r="E1209" s="207" t="s">
        <v>2166</v>
      </c>
      <c r="F1209" s="207" t="s">
        <v>2167</v>
      </c>
      <c r="G1209" s="204" t="s">
        <v>2168</v>
      </c>
      <c r="H1209" s="209" t="s">
        <v>2317</v>
      </c>
      <c r="I1209" s="204" t="s">
        <v>2169</v>
      </c>
      <c r="J1209" s="184">
        <v>45273</v>
      </c>
      <c r="K1209" s="181">
        <v>50</v>
      </c>
      <c r="L1209" s="208">
        <f t="shared" si="50"/>
        <v>50</v>
      </c>
      <c r="M1209" s="206"/>
    </row>
    <row r="1210" spans="1:13" s="1" customFormat="1" ht="47.25">
      <c r="A1210" s="205">
        <v>1173</v>
      </c>
      <c r="B1210" s="204" t="s">
        <v>2165</v>
      </c>
      <c r="C1210" s="209" t="s">
        <v>1913</v>
      </c>
      <c r="D1210" s="207" t="s">
        <v>1635</v>
      </c>
      <c r="E1210" s="207" t="s">
        <v>2166</v>
      </c>
      <c r="F1210" s="207" t="s">
        <v>2167</v>
      </c>
      <c r="G1210" s="204" t="s">
        <v>2168</v>
      </c>
      <c r="H1210" s="209" t="s">
        <v>2318</v>
      </c>
      <c r="I1210" s="204" t="s">
        <v>2169</v>
      </c>
      <c r="J1210" s="184">
        <v>45273</v>
      </c>
      <c r="K1210" s="181">
        <v>50</v>
      </c>
      <c r="L1210" s="208">
        <f t="shared" si="50"/>
        <v>50</v>
      </c>
      <c r="M1210" s="206"/>
    </row>
    <row r="1211" spans="1:13" s="1" customFormat="1" ht="47.25">
      <c r="A1211" s="205">
        <v>1174</v>
      </c>
      <c r="B1211" s="204" t="s">
        <v>2165</v>
      </c>
      <c r="C1211" s="209" t="s">
        <v>1914</v>
      </c>
      <c r="D1211" s="207" t="s">
        <v>1635</v>
      </c>
      <c r="E1211" s="207" t="s">
        <v>2166</v>
      </c>
      <c r="F1211" s="207" t="s">
        <v>2167</v>
      </c>
      <c r="G1211" s="204" t="s">
        <v>2168</v>
      </c>
      <c r="H1211" s="209" t="s">
        <v>2319</v>
      </c>
      <c r="I1211" s="204" t="s">
        <v>2169</v>
      </c>
      <c r="J1211" s="184">
        <v>45273</v>
      </c>
      <c r="K1211" s="181">
        <v>50</v>
      </c>
      <c r="L1211" s="208">
        <f t="shared" si="50"/>
        <v>50</v>
      </c>
      <c r="M1211" s="206"/>
    </row>
    <row r="1212" spans="1:13" s="1" customFormat="1" ht="47.25">
      <c r="A1212" s="205">
        <v>1175</v>
      </c>
      <c r="B1212" s="204" t="s">
        <v>2165</v>
      </c>
      <c r="C1212" s="209" t="s">
        <v>1915</v>
      </c>
      <c r="D1212" s="207" t="s">
        <v>1635</v>
      </c>
      <c r="E1212" s="207" t="s">
        <v>2166</v>
      </c>
      <c r="F1212" s="207" t="s">
        <v>2167</v>
      </c>
      <c r="G1212" s="204" t="s">
        <v>2168</v>
      </c>
      <c r="H1212" s="209" t="s">
        <v>2320</v>
      </c>
      <c r="I1212" s="204" t="s">
        <v>2169</v>
      </c>
      <c r="J1212" s="184">
        <v>45273</v>
      </c>
      <c r="K1212" s="181">
        <v>50</v>
      </c>
      <c r="L1212" s="208">
        <f t="shared" si="50"/>
        <v>50</v>
      </c>
      <c r="M1212" s="206"/>
    </row>
    <row r="1213" spans="1:13" s="1" customFormat="1" ht="47.25">
      <c r="A1213" s="205">
        <v>1176</v>
      </c>
      <c r="B1213" s="204" t="s">
        <v>2165</v>
      </c>
      <c r="C1213" s="209" t="s">
        <v>1916</v>
      </c>
      <c r="D1213" s="207" t="s">
        <v>1635</v>
      </c>
      <c r="E1213" s="207" t="s">
        <v>2166</v>
      </c>
      <c r="F1213" s="207" t="s">
        <v>2167</v>
      </c>
      <c r="G1213" s="204" t="s">
        <v>2168</v>
      </c>
      <c r="H1213" s="209" t="s">
        <v>2321</v>
      </c>
      <c r="I1213" s="204" t="s">
        <v>2169</v>
      </c>
      <c r="J1213" s="184">
        <v>45273</v>
      </c>
      <c r="K1213" s="181">
        <v>50</v>
      </c>
      <c r="L1213" s="208">
        <f t="shared" si="50"/>
        <v>50</v>
      </c>
      <c r="M1213" s="206"/>
    </row>
    <row r="1214" spans="1:13" s="1" customFormat="1" ht="47.25">
      <c r="A1214" s="205">
        <v>1177</v>
      </c>
      <c r="B1214" s="204" t="s">
        <v>2165</v>
      </c>
      <c r="C1214" s="209" t="s">
        <v>1917</v>
      </c>
      <c r="D1214" s="207" t="s">
        <v>1635</v>
      </c>
      <c r="E1214" s="207" t="s">
        <v>2166</v>
      </c>
      <c r="F1214" s="207" t="s">
        <v>2167</v>
      </c>
      <c r="G1214" s="204" t="s">
        <v>2168</v>
      </c>
      <c r="H1214" s="209" t="s">
        <v>2322</v>
      </c>
      <c r="I1214" s="204" t="s">
        <v>2169</v>
      </c>
      <c r="J1214" s="184">
        <v>45273</v>
      </c>
      <c r="K1214" s="181">
        <v>50</v>
      </c>
      <c r="L1214" s="208">
        <f t="shared" si="50"/>
        <v>50</v>
      </c>
      <c r="M1214" s="206"/>
    </row>
    <row r="1215" spans="1:13" s="1" customFormat="1" ht="47.25">
      <c r="A1215" s="205">
        <v>1178</v>
      </c>
      <c r="B1215" s="204" t="s">
        <v>2165</v>
      </c>
      <c r="C1215" s="209" t="s">
        <v>1918</v>
      </c>
      <c r="D1215" s="207" t="s">
        <v>1635</v>
      </c>
      <c r="E1215" s="207" t="s">
        <v>2166</v>
      </c>
      <c r="F1215" s="207" t="s">
        <v>2167</v>
      </c>
      <c r="G1215" s="204" t="s">
        <v>2168</v>
      </c>
      <c r="H1215" s="209" t="s">
        <v>2323</v>
      </c>
      <c r="I1215" s="204" t="s">
        <v>2169</v>
      </c>
      <c r="J1215" s="184">
        <v>45273</v>
      </c>
      <c r="K1215" s="181">
        <v>50</v>
      </c>
      <c r="L1215" s="208">
        <f t="shared" si="50"/>
        <v>50</v>
      </c>
      <c r="M1215" s="206"/>
    </row>
    <row r="1216" spans="1:13" s="1" customFormat="1" ht="47.25">
      <c r="A1216" s="205">
        <v>1179</v>
      </c>
      <c r="B1216" s="204" t="s">
        <v>2165</v>
      </c>
      <c r="C1216" s="209" t="s">
        <v>1919</v>
      </c>
      <c r="D1216" s="207" t="s">
        <v>1635</v>
      </c>
      <c r="E1216" s="207" t="s">
        <v>2166</v>
      </c>
      <c r="F1216" s="207" t="s">
        <v>2167</v>
      </c>
      <c r="G1216" s="204" t="s">
        <v>2168</v>
      </c>
      <c r="H1216" s="209" t="s">
        <v>2324</v>
      </c>
      <c r="I1216" s="204" t="s">
        <v>2169</v>
      </c>
      <c r="J1216" s="184">
        <v>45273</v>
      </c>
      <c r="K1216" s="181">
        <v>50</v>
      </c>
      <c r="L1216" s="208">
        <f t="shared" si="50"/>
        <v>50</v>
      </c>
      <c r="M1216" s="206"/>
    </row>
    <row r="1217" spans="1:13" s="1" customFormat="1" ht="47.25">
      <c r="A1217" s="205">
        <v>1180</v>
      </c>
      <c r="B1217" s="204" t="s">
        <v>2165</v>
      </c>
      <c r="C1217" s="209" t="s">
        <v>1920</v>
      </c>
      <c r="D1217" s="207" t="s">
        <v>1635</v>
      </c>
      <c r="E1217" s="207" t="s">
        <v>2166</v>
      </c>
      <c r="F1217" s="207" t="s">
        <v>2167</v>
      </c>
      <c r="G1217" s="204" t="s">
        <v>2168</v>
      </c>
      <c r="H1217" s="209" t="s">
        <v>2325</v>
      </c>
      <c r="I1217" s="204" t="s">
        <v>2169</v>
      </c>
      <c r="J1217" s="184">
        <v>45273</v>
      </c>
      <c r="K1217" s="181">
        <v>50</v>
      </c>
      <c r="L1217" s="208">
        <f t="shared" si="50"/>
        <v>50</v>
      </c>
      <c r="M1217" s="206"/>
    </row>
    <row r="1218" spans="1:13" s="1" customFormat="1" ht="47.25">
      <c r="A1218" s="205">
        <v>1181</v>
      </c>
      <c r="B1218" s="204" t="s">
        <v>2165</v>
      </c>
      <c r="C1218" s="209" t="s">
        <v>1921</v>
      </c>
      <c r="D1218" s="207" t="s">
        <v>1635</v>
      </c>
      <c r="E1218" s="207" t="s">
        <v>2166</v>
      </c>
      <c r="F1218" s="207" t="s">
        <v>2167</v>
      </c>
      <c r="G1218" s="204" t="s">
        <v>2168</v>
      </c>
      <c r="H1218" s="209" t="s">
        <v>2326</v>
      </c>
      <c r="I1218" s="204" t="s">
        <v>2169</v>
      </c>
      <c r="J1218" s="184">
        <v>45273</v>
      </c>
      <c r="K1218" s="181">
        <v>50</v>
      </c>
      <c r="L1218" s="208">
        <f t="shared" si="50"/>
        <v>50</v>
      </c>
      <c r="M1218" s="206"/>
    </row>
    <row r="1219" spans="1:13" s="1" customFormat="1" ht="47.25">
      <c r="A1219" s="205">
        <v>1182</v>
      </c>
      <c r="B1219" s="204" t="s">
        <v>2165</v>
      </c>
      <c r="C1219" s="209" t="s">
        <v>1922</v>
      </c>
      <c r="D1219" s="207" t="s">
        <v>1635</v>
      </c>
      <c r="E1219" s="207" t="s">
        <v>2166</v>
      </c>
      <c r="F1219" s="207" t="s">
        <v>2167</v>
      </c>
      <c r="G1219" s="204" t="s">
        <v>2168</v>
      </c>
      <c r="H1219" s="209" t="s">
        <v>2327</v>
      </c>
      <c r="I1219" s="204" t="s">
        <v>2169</v>
      </c>
      <c r="J1219" s="184">
        <v>45273</v>
      </c>
      <c r="K1219" s="181">
        <v>50</v>
      </c>
      <c r="L1219" s="208">
        <f t="shared" ref="L1219:L1282" si="51">K1219</f>
        <v>50</v>
      </c>
      <c r="M1219" s="206"/>
    </row>
    <row r="1220" spans="1:13" s="1" customFormat="1" ht="47.25">
      <c r="A1220" s="205">
        <v>1183</v>
      </c>
      <c r="B1220" s="204" t="s">
        <v>2165</v>
      </c>
      <c r="C1220" s="209" t="s">
        <v>1923</v>
      </c>
      <c r="D1220" s="207" t="s">
        <v>1635</v>
      </c>
      <c r="E1220" s="207" t="s">
        <v>2166</v>
      </c>
      <c r="F1220" s="207" t="s">
        <v>2167</v>
      </c>
      <c r="G1220" s="204" t="s">
        <v>2168</v>
      </c>
      <c r="H1220" s="209" t="s">
        <v>2328</v>
      </c>
      <c r="I1220" s="204" t="s">
        <v>2169</v>
      </c>
      <c r="J1220" s="184">
        <v>45273</v>
      </c>
      <c r="K1220" s="181">
        <v>50</v>
      </c>
      <c r="L1220" s="208">
        <f t="shared" si="51"/>
        <v>50</v>
      </c>
      <c r="M1220" s="206"/>
    </row>
    <row r="1221" spans="1:13" s="1" customFormat="1" ht="47.25">
      <c r="A1221" s="205">
        <v>1184</v>
      </c>
      <c r="B1221" s="204" t="s">
        <v>2165</v>
      </c>
      <c r="C1221" s="209" t="s">
        <v>1924</v>
      </c>
      <c r="D1221" s="207" t="s">
        <v>1635</v>
      </c>
      <c r="E1221" s="207" t="s">
        <v>2166</v>
      </c>
      <c r="F1221" s="207" t="s">
        <v>2167</v>
      </c>
      <c r="G1221" s="204" t="s">
        <v>2168</v>
      </c>
      <c r="H1221" s="209" t="s">
        <v>2329</v>
      </c>
      <c r="I1221" s="204" t="s">
        <v>2169</v>
      </c>
      <c r="J1221" s="184">
        <v>45273</v>
      </c>
      <c r="K1221" s="181">
        <v>50</v>
      </c>
      <c r="L1221" s="208">
        <f t="shared" si="51"/>
        <v>50</v>
      </c>
      <c r="M1221" s="206"/>
    </row>
    <row r="1222" spans="1:13" s="1" customFormat="1" ht="47.25">
      <c r="A1222" s="205">
        <v>1185</v>
      </c>
      <c r="B1222" s="204" t="s">
        <v>2165</v>
      </c>
      <c r="C1222" s="209" t="s">
        <v>1925</v>
      </c>
      <c r="D1222" s="207" t="s">
        <v>1635</v>
      </c>
      <c r="E1222" s="207" t="s">
        <v>2166</v>
      </c>
      <c r="F1222" s="207" t="s">
        <v>2167</v>
      </c>
      <c r="G1222" s="204" t="s">
        <v>2168</v>
      </c>
      <c r="H1222" s="209" t="s">
        <v>2330</v>
      </c>
      <c r="I1222" s="204" t="s">
        <v>2169</v>
      </c>
      <c r="J1222" s="184">
        <v>45273</v>
      </c>
      <c r="K1222" s="181">
        <v>50</v>
      </c>
      <c r="L1222" s="208">
        <f t="shared" si="51"/>
        <v>50</v>
      </c>
      <c r="M1222" s="206"/>
    </row>
    <row r="1223" spans="1:13" s="1" customFormat="1" ht="47.25">
      <c r="A1223" s="205">
        <v>1186</v>
      </c>
      <c r="B1223" s="204" t="s">
        <v>2165</v>
      </c>
      <c r="C1223" s="209" t="s">
        <v>1926</v>
      </c>
      <c r="D1223" s="207" t="s">
        <v>1635</v>
      </c>
      <c r="E1223" s="207" t="s">
        <v>2166</v>
      </c>
      <c r="F1223" s="207" t="s">
        <v>2167</v>
      </c>
      <c r="G1223" s="204" t="s">
        <v>2168</v>
      </c>
      <c r="H1223" s="209" t="s">
        <v>2331</v>
      </c>
      <c r="I1223" s="204" t="s">
        <v>2169</v>
      </c>
      <c r="J1223" s="184">
        <v>45273</v>
      </c>
      <c r="K1223" s="181">
        <v>50</v>
      </c>
      <c r="L1223" s="208">
        <f t="shared" si="51"/>
        <v>50</v>
      </c>
      <c r="M1223" s="206"/>
    </row>
    <row r="1224" spans="1:13" s="1" customFormat="1" ht="47.25">
      <c r="A1224" s="205">
        <v>1187</v>
      </c>
      <c r="B1224" s="204" t="s">
        <v>2165</v>
      </c>
      <c r="C1224" s="209" t="s">
        <v>1927</v>
      </c>
      <c r="D1224" s="207" t="s">
        <v>1635</v>
      </c>
      <c r="E1224" s="207" t="s">
        <v>2166</v>
      </c>
      <c r="F1224" s="207" t="s">
        <v>2167</v>
      </c>
      <c r="G1224" s="204" t="s">
        <v>2168</v>
      </c>
      <c r="H1224" s="209" t="s">
        <v>2332</v>
      </c>
      <c r="I1224" s="204" t="s">
        <v>2169</v>
      </c>
      <c r="J1224" s="184">
        <v>45273</v>
      </c>
      <c r="K1224" s="181">
        <v>50</v>
      </c>
      <c r="L1224" s="208">
        <f t="shared" si="51"/>
        <v>50</v>
      </c>
      <c r="M1224" s="206"/>
    </row>
    <row r="1225" spans="1:13" s="1" customFormat="1" ht="47.25">
      <c r="A1225" s="205">
        <v>1188</v>
      </c>
      <c r="B1225" s="204" t="s">
        <v>2165</v>
      </c>
      <c r="C1225" s="209" t="s">
        <v>1928</v>
      </c>
      <c r="D1225" s="207" t="s">
        <v>1635</v>
      </c>
      <c r="E1225" s="207" t="s">
        <v>2166</v>
      </c>
      <c r="F1225" s="207" t="s">
        <v>2167</v>
      </c>
      <c r="G1225" s="204" t="s">
        <v>2168</v>
      </c>
      <c r="H1225" s="209" t="s">
        <v>2333</v>
      </c>
      <c r="I1225" s="204" t="s">
        <v>2169</v>
      </c>
      <c r="J1225" s="184">
        <v>45273</v>
      </c>
      <c r="K1225" s="181">
        <v>50</v>
      </c>
      <c r="L1225" s="208">
        <f t="shared" si="51"/>
        <v>50</v>
      </c>
      <c r="M1225" s="206"/>
    </row>
    <row r="1226" spans="1:13" s="1" customFormat="1" ht="47.25">
      <c r="A1226" s="205">
        <v>1189</v>
      </c>
      <c r="B1226" s="204" t="s">
        <v>2165</v>
      </c>
      <c r="C1226" s="209" t="s">
        <v>1929</v>
      </c>
      <c r="D1226" s="207" t="s">
        <v>1635</v>
      </c>
      <c r="E1226" s="207" t="s">
        <v>2166</v>
      </c>
      <c r="F1226" s="207" t="s">
        <v>2167</v>
      </c>
      <c r="G1226" s="204" t="s">
        <v>2168</v>
      </c>
      <c r="H1226" s="209" t="s">
        <v>2334</v>
      </c>
      <c r="I1226" s="204" t="s">
        <v>2169</v>
      </c>
      <c r="J1226" s="184">
        <v>45273</v>
      </c>
      <c r="K1226" s="181">
        <v>50</v>
      </c>
      <c r="L1226" s="208">
        <f t="shared" si="51"/>
        <v>50</v>
      </c>
      <c r="M1226" s="206"/>
    </row>
    <row r="1227" spans="1:13" s="1" customFormat="1" ht="47.25">
      <c r="A1227" s="205">
        <v>1190</v>
      </c>
      <c r="B1227" s="204" t="s">
        <v>2165</v>
      </c>
      <c r="C1227" s="209" t="s">
        <v>1930</v>
      </c>
      <c r="D1227" s="207" t="s">
        <v>1635</v>
      </c>
      <c r="E1227" s="207" t="s">
        <v>2166</v>
      </c>
      <c r="F1227" s="207" t="s">
        <v>2167</v>
      </c>
      <c r="G1227" s="204" t="s">
        <v>2168</v>
      </c>
      <c r="H1227" s="209" t="s">
        <v>2335</v>
      </c>
      <c r="I1227" s="204" t="s">
        <v>2169</v>
      </c>
      <c r="J1227" s="184">
        <v>45273</v>
      </c>
      <c r="K1227" s="181">
        <v>50</v>
      </c>
      <c r="L1227" s="208">
        <f t="shared" si="51"/>
        <v>50</v>
      </c>
      <c r="M1227" s="206"/>
    </row>
    <row r="1228" spans="1:13" s="1" customFormat="1" ht="47.25">
      <c r="A1228" s="205">
        <v>1191</v>
      </c>
      <c r="B1228" s="204" t="s">
        <v>2165</v>
      </c>
      <c r="C1228" s="209" t="s">
        <v>1931</v>
      </c>
      <c r="D1228" s="207" t="s">
        <v>1635</v>
      </c>
      <c r="E1228" s="207" t="s">
        <v>2166</v>
      </c>
      <c r="F1228" s="207" t="s">
        <v>2167</v>
      </c>
      <c r="G1228" s="204" t="s">
        <v>2168</v>
      </c>
      <c r="H1228" s="209" t="s">
        <v>2336</v>
      </c>
      <c r="I1228" s="204" t="s">
        <v>2169</v>
      </c>
      <c r="J1228" s="184">
        <v>45273</v>
      </c>
      <c r="K1228" s="181">
        <v>50</v>
      </c>
      <c r="L1228" s="208">
        <f t="shared" si="51"/>
        <v>50</v>
      </c>
      <c r="M1228" s="206"/>
    </row>
    <row r="1229" spans="1:13" s="1" customFormat="1" ht="47.25">
      <c r="A1229" s="205">
        <v>1192</v>
      </c>
      <c r="B1229" s="204" t="s">
        <v>2165</v>
      </c>
      <c r="C1229" s="209" t="s">
        <v>1932</v>
      </c>
      <c r="D1229" s="207" t="s">
        <v>1635</v>
      </c>
      <c r="E1229" s="207" t="s">
        <v>2166</v>
      </c>
      <c r="F1229" s="207" t="s">
        <v>2167</v>
      </c>
      <c r="G1229" s="204" t="s">
        <v>2168</v>
      </c>
      <c r="H1229" s="209" t="s">
        <v>2337</v>
      </c>
      <c r="I1229" s="204" t="s">
        <v>2169</v>
      </c>
      <c r="J1229" s="184">
        <v>45273</v>
      </c>
      <c r="K1229" s="181">
        <v>50</v>
      </c>
      <c r="L1229" s="208">
        <f t="shared" si="51"/>
        <v>50</v>
      </c>
      <c r="M1229" s="206"/>
    </row>
    <row r="1230" spans="1:13" s="1" customFormat="1" ht="47.25">
      <c r="A1230" s="205">
        <v>1193</v>
      </c>
      <c r="B1230" s="204" t="s">
        <v>2165</v>
      </c>
      <c r="C1230" s="209" t="s">
        <v>1933</v>
      </c>
      <c r="D1230" s="207" t="s">
        <v>1635</v>
      </c>
      <c r="E1230" s="207" t="s">
        <v>2166</v>
      </c>
      <c r="F1230" s="207" t="s">
        <v>2167</v>
      </c>
      <c r="G1230" s="204" t="s">
        <v>2168</v>
      </c>
      <c r="H1230" s="209" t="s">
        <v>2338</v>
      </c>
      <c r="I1230" s="204" t="s">
        <v>2169</v>
      </c>
      <c r="J1230" s="184">
        <v>45273</v>
      </c>
      <c r="K1230" s="181">
        <v>50</v>
      </c>
      <c r="L1230" s="208">
        <f t="shared" si="51"/>
        <v>50</v>
      </c>
      <c r="M1230" s="206"/>
    </row>
    <row r="1231" spans="1:13" s="1" customFormat="1" ht="47.25">
      <c r="A1231" s="205">
        <v>1194</v>
      </c>
      <c r="B1231" s="204" t="s">
        <v>2165</v>
      </c>
      <c r="C1231" s="209" t="s">
        <v>1934</v>
      </c>
      <c r="D1231" s="207" t="s">
        <v>1635</v>
      </c>
      <c r="E1231" s="207" t="s">
        <v>2166</v>
      </c>
      <c r="F1231" s="207" t="s">
        <v>2167</v>
      </c>
      <c r="G1231" s="204" t="s">
        <v>2168</v>
      </c>
      <c r="H1231" s="209" t="s">
        <v>2339</v>
      </c>
      <c r="I1231" s="204" t="s">
        <v>2169</v>
      </c>
      <c r="J1231" s="184">
        <v>45273</v>
      </c>
      <c r="K1231" s="181">
        <v>50</v>
      </c>
      <c r="L1231" s="208">
        <f t="shared" si="51"/>
        <v>50</v>
      </c>
      <c r="M1231" s="206"/>
    </row>
    <row r="1232" spans="1:13" s="1" customFormat="1" ht="47.25">
      <c r="A1232" s="205">
        <v>1195</v>
      </c>
      <c r="B1232" s="204" t="s">
        <v>2165</v>
      </c>
      <c r="C1232" s="209" t="s">
        <v>1935</v>
      </c>
      <c r="D1232" s="207" t="s">
        <v>1635</v>
      </c>
      <c r="E1232" s="207" t="s">
        <v>2166</v>
      </c>
      <c r="F1232" s="207" t="s">
        <v>2167</v>
      </c>
      <c r="G1232" s="204" t="s">
        <v>2168</v>
      </c>
      <c r="H1232" s="209" t="s">
        <v>2340</v>
      </c>
      <c r="I1232" s="204" t="s">
        <v>2169</v>
      </c>
      <c r="J1232" s="184">
        <v>45273</v>
      </c>
      <c r="K1232" s="181">
        <v>50</v>
      </c>
      <c r="L1232" s="208">
        <f t="shared" si="51"/>
        <v>50</v>
      </c>
      <c r="M1232" s="206"/>
    </row>
    <row r="1233" spans="1:13" s="1" customFormat="1" ht="47.25">
      <c r="A1233" s="205">
        <v>1196</v>
      </c>
      <c r="B1233" s="204" t="s">
        <v>2165</v>
      </c>
      <c r="C1233" s="209" t="s">
        <v>1936</v>
      </c>
      <c r="D1233" s="207" t="s">
        <v>1635</v>
      </c>
      <c r="E1233" s="207" t="s">
        <v>2166</v>
      </c>
      <c r="F1233" s="207" t="s">
        <v>2167</v>
      </c>
      <c r="G1233" s="204" t="s">
        <v>2168</v>
      </c>
      <c r="H1233" s="209" t="s">
        <v>2341</v>
      </c>
      <c r="I1233" s="204" t="s">
        <v>2169</v>
      </c>
      <c r="J1233" s="184">
        <v>45273</v>
      </c>
      <c r="K1233" s="181">
        <v>50</v>
      </c>
      <c r="L1233" s="208">
        <f t="shared" si="51"/>
        <v>50</v>
      </c>
      <c r="M1233" s="206"/>
    </row>
    <row r="1234" spans="1:13" s="1" customFormat="1" ht="47.25">
      <c r="A1234" s="205">
        <v>1197</v>
      </c>
      <c r="B1234" s="204" t="s">
        <v>2165</v>
      </c>
      <c r="C1234" s="209" t="s">
        <v>1937</v>
      </c>
      <c r="D1234" s="207" t="s">
        <v>1635</v>
      </c>
      <c r="E1234" s="207" t="s">
        <v>2166</v>
      </c>
      <c r="F1234" s="207" t="s">
        <v>2167</v>
      </c>
      <c r="G1234" s="204" t="s">
        <v>2168</v>
      </c>
      <c r="H1234" s="209" t="s">
        <v>2342</v>
      </c>
      <c r="I1234" s="204" t="s">
        <v>2169</v>
      </c>
      <c r="J1234" s="184">
        <v>45273</v>
      </c>
      <c r="K1234" s="181">
        <v>50</v>
      </c>
      <c r="L1234" s="208">
        <f t="shared" si="51"/>
        <v>50</v>
      </c>
      <c r="M1234" s="206"/>
    </row>
    <row r="1235" spans="1:13" s="1" customFormat="1" ht="47.25">
      <c r="A1235" s="205">
        <v>1198</v>
      </c>
      <c r="B1235" s="204" t="s">
        <v>2165</v>
      </c>
      <c r="C1235" s="209" t="s">
        <v>1938</v>
      </c>
      <c r="D1235" s="207" t="s">
        <v>1635</v>
      </c>
      <c r="E1235" s="207" t="s">
        <v>2166</v>
      </c>
      <c r="F1235" s="207" t="s">
        <v>2167</v>
      </c>
      <c r="G1235" s="204" t="s">
        <v>2168</v>
      </c>
      <c r="H1235" s="209" t="s">
        <v>2343</v>
      </c>
      <c r="I1235" s="204" t="s">
        <v>2169</v>
      </c>
      <c r="J1235" s="184">
        <v>45273</v>
      </c>
      <c r="K1235" s="181">
        <v>50</v>
      </c>
      <c r="L1235" s="208">
        <f t="shared" si="51"/>
        <v>50</v>
      </c>
      <c r="M1235" s="206"/>
    </row>
    <row r="1236" spans="1:13" s="1" customFormat="1" ht="47.25">
      <c r="A1236" s="205">
        <v>1199</v>
      </c>
      <c r="B1236" s="204" t="s">
        <v>2165</v>
      </c>
      <c r="C1236" s="209" t="s">
        <v>1939</v>
      </c>
      <c r="D1236" s="207" t="s">
        <v>1635</v>
      </c>
      <c r="E1236" s="207" t="s">
        <v>2166</v>
      </c>
      <c r="F1236" s="207" t="s">
        <v>2167</v>
      </c>
      <c r="G1236" s="204" t="s">
        <v>2168</v>
      </c>
      <c r="H1236" s="209" t="s">
        <v>2344</v>
      </c>
      <c r="I1236" s="204" t="s">
        <v>2169</v>
      </c>
      <c r="J1236" s="184">
        <v>45273</v>
      </c>
      <c r="K1236" s="181">
        <v>50</v>
      </c>
      <c r="L1236" s="208">
        <f t="shared" si="51"/>
        <v>50</v>
      </c>
      <c r="M1236" s="206"/>
    </row>
    <row r="1237" spans="1:13" s="1" customFormat="1" ht="47.25">
      <c r="A1237" s="205">
        <v>1200</v>
      </c>
      <c r="B1237" s="204" t="s">
        <v>2165</v>
      </c>
      <c r="C1237" s="209" t="s">
        <v>1940</v>
      </c>
      <c r="D1237" s="207" t="s">
        <v>1635</v>
      </c>
      <c r="E1237" s="207" t="s">
        <v>2166</v>
      </c>
      <c r="F1237" s="207" t="s">
        <v>2167</v>
      </c>
      <c r="G1237" s="204" t="s">
        <v>2168</v>
      </c>
      <c r="H1237" s="209" t="s">
        <v>2345</v>
      </c>
      <c r="I1237" s="204" t="s">
        <v>2169</v>
      </c>
      <c r="J1237" s="184">
        <v>45273</v>
      </c>
      <c r="K1237" s="181">
        <v>50</v>
      </c>
      <c r="L1237" s="208">
        <f t="shared" si="51"/>
        <v>50</v>
      </c>
      <c r="M1237" s="206"/>
    </row>
    <row r="1238" spans="1:13" s="1" customFormat="1" ht="47.25">
      <c r="A1238" s="205">
        <v>1201</v>
      </c>
      <c r="B1238" s="204" t="s">
        <v>2165</v>
      </c>
      <c r="C1238" s="209" t="s">
        <v>1941</v>
      </c>
      <c r="D1238" s="207" t="s">
        <v>1635</v>
      </c>
      <c r="E1238" s="207" t="s">
        <v>2166</v>
      </c>
      <c r="F1238" s="207" t="s">
        <v>2167</v>
      </c>
      <c r="G1238" s="204" t="s">
        <v>2168</v>
      </c>
      <c r="H1238" s="209" t="s">
        <v>2346</v>
      </c>
      <c r="I1238" s="204" t="s">
        <v>2169</v>
      </c>
      <c r="J1238" s="184">
        <v>45273</v>
      </c>
      <c r="K1238" s="181">
        <v>50</v>
      </c>
      <c r="L1238" s="208">
        <f t="shared" si="51"/>
        <v>50</v>
      </c>
      <c r="M1238" s="206"/>
    </row>
    <row r="1239" spans="1:13" s="1" customFormat="1" ht="47.25">
      <c r="A1239" s="205">
        <v>1202</v>
      </c>
      <c r="B1239" s="204" t="s">
        <v>2165</v>
      </c>
      <c r="C1239" s="209" t="s">
        <v>1942</v>
      </c>
      <c r="D1239" s="207" t="s">
        <v>1635</v>
      </c>
      <c r="E1239" s="207" t="s">
        <v>2166</v>
      </c>
      <c r="F1239" s="207" t="s">
        <v>2167</v>
      </c>
      <c r="G1239" s="204" t="s">
        <v>2168</v>
      </c>
      <c r="H1239" s="209" t="s">
        <v>2347</v>
      </c>
      <c r="I1239" s="204" t="s">
        <v>2169</v>
      </c>
      <c r="J1239" s="184">
        <v>45273</v>
      </c>
      <c r="K1239" s="181">
        <v>50</v>
      </c>
      <c r="L1239" s="208">
        <f t="shared" si="51"/>
        <v>50</v>
      </c>
      <c r="M1239" s="206"/>
    </row>
    <row r="1240" spans="1:13" s="1" customFormat="1" ht="47.25">
      <c r="A1240" s="205">
        <v>1203</v>
      </c>
      <c r="B1240" s="204" t="s">
        <v>2165</v>
      </c>
      <c r="C1240" s="209" t="s">
        <v>1943</v>
      </c>
      <c r="D1240" s="207" t="s">
        <v>1635</v>
      </c>
      <c r="E1240" s="207" t="s">
        <v>2166</v>
      </c>
      <c r="F1240" s="207" t="s">
        <v>2167</v>
      </c>
      <c r="G1240" s="204" t="s">
        <v>2168</v>
      </c>
      <c r="H1240" s="209" t="s">
        <v>2348</v>
      </c>
      <c r="I1240" s="204" t="s">
        <v>2169</v>
      </c>
      <c r="J1240" s="184">
        <v>45273</v>
      </c>
      <c r="K1240" s="181">
        <v>50</v>
      </c>
      <c r="L1240" s="208">
        <f t="shared" si="51"/>
        <v>50</v>
      </c>
      <c r="M1240" s="206"/>
    </row>
    <row r="1241" spans="1:13" s="1" customFormat="1" ht="47.25">
      <c r="A1241" s="205">
        <v>1204</v>
      </c>
      <c r="B1241" s="204" t="s">
        <v>2165</v>
      </c>
      <c r="C1241" s="209" t="s">
        <v>1944</v>
      </c>
      <c r="D1241" s="207" t="s">
        <v>1635</v>
      </c>
      <c r="E1241" s="207" t="s">
        <v>2166</v>
      </c>
      <c r="F1241" s="207" t="s">
        <v>2167</v>
      </c>
      <c r="G1241" s="204" t="s">
        <v>2168</v>
      </c>
      <c r="H1241" s="209" t="s">
        <v>2349</v>
      </c>
      <c r="I1241" s="204" t="s">
        <v>2169</v>
      </c>
      <c r="J1241" s="184">
        <v>45273</v>
      </c>
      <c r="K1241" s="181">
        <v>50</v>
      </c>
      <c r="L1241" s="208">
        <f t="shared" si="51"/>
        <v>50</v>
      </c>
      <c r="M1241" s="206"/>
    </row>
    <row r="1242" spans="1:13" s="1" customFormat="1" ht="47.25">
      <c r="A1242" s="205">
        <v>1205</v>
      </c>
      <c r="B1242" s="204" t="s">
        <v>2165</v>
      </c>
      <c r="C1242" s="209" t="s">
        <v>1945</v>
      </c>
      <c r="D1242" s="207" t="s">
        <v>1635</v>
      </c>
      <c r="E1242" s="207" t="s">
        <v>2166</v>
      </c>
      <c r="F1242" s="207" t="s">
        <v>2167</v>
      </c>
      <c r="G1242" s="204" t="s">
        <v>2168</v>
      </c>
      <c r="H1242" s="209" t="s">
        <v>2350</v>
      </c>
      <c r="I1242" s="204" t="s">
        <v>2169</v>
      </c>
      <c r="J1242" s="184">
        <v>45273</v>
      </c>
      <c r="K1242" s="181">
        <v>50</v>
      </c>
      <c r="L1242" s="208">
        <f t="shared" si="51"/>
        <v>50</v>
      </c>
      <c r="M1242" s="206"/>
    </row>
    <row r="1243" spans="1:13" s="1" customFormat="1" ht="47.25">
      <c r="A1243" s="205">
        <v>1206</v>
      </c>
      <c r="B1243" s="204" t="s">
        <v>2165</v>
      </c>
      <c r="C1243" s="209" t="s">
        <v>1946</v>
      </c>
      <c r="D1243" s="207" t="s">
        <v>1635</v>
      </c>
      <c r="E1243" s="207" t="s">
        <v>2166</v>
      </c>
      <c r="F1243" s="207" t="s">
        <v>2167</v>
      </c>
      <c r="G1243" s="204" t="s">
        <v>2168</v>
      </c>
      <c r="H1243" s="209" t="s">
        <v>2351</v>
      </c>
      <c r="I1243" s="204" t="s">
        <v>2169</v>
      </c>
      <c r="J1243" s="184">
        <v>45273</v>
      </c>
      <c r="K1243" s="181">
        <v>50</v>
      </c>
      <c r="L1243" s="208">
        <f t="shared" si="51"/>
        <v>50</v>
      </c>
      <c r="M1243" s="206"/>
    </row>
    <row r="1244" spans="1:13" s="1" customFormat="1" ht="47.25">
      <c r="A1244" s="205">
        <v>1207</v>
      </c>
      <c r="B1244" s="204" t="s">
        <v>2165</v>
      </c>
      <c r="C1244" s="209" t="s">
        <v>1947</v>
      </c>
      <c r="D1244" s="207" t="s">
        <v>1635</v>
      </c>
      <c r="E1244" s="207" t="s">
        <v>2166</v>
      </c>
      <c r="F1244" s="207" t="s">
        <v>2167</v>
      </c>
      <c r="G1244" s="204" t="s">
        <v>2168</v>
      </c>
      <c r="H1244" s="209" t="s">
        <v>2352</v>
      </c>
      <c r="I1244" s="204" t="s">
        <v>2169</v>
      </c>
      <c r="J1244" s="184">
        <v>45273</v>
      </c>
      <c r="K1244" s="181">
        <v>50</v>
      </c>
      <c r="L1244" s="208">
        <f t="shared" si="51"/>
        <v>50</v>
      </c>
      <c r="M1244" s="206"/>
    </row>
    <row r="1245" spans="1:13" s="1" customFormat="1" ht="47.25">
      <c r="A1245" s="205">
        <v>1208</v>
      </c>
      <c r="B1245" s="204" t="s">
        <v>2165</v>
      </c>
      <c r="C1245" s="209" t="s">
        <v>1948</v>
      </c>
      <c r="D1245" s="207" t="s">
        <v>1635</v>
      </c>
      <c r="E1245" s="207" t="s">
        <v>2166</v>
      </c>
      <c r="F1245" s="207" t="s">
        <v>2167</v>
      </c>
      <c r="G1245" s="204" t="s">
        <v>2168</v>
      </c>
      <c r="H1245" s="209" t="s">
        <v>2353</v>
      </c>
      <c r="I1245" s="204" t="s">
        <v>2169</v>
      </c>
      <c r="J1245" s="184">
        <v>45273</v>
      </c>
      <c r="K1245" s="181">
        <v>50</v>
      </c>
      <c r="L1245" s="208">
        <f t="shared" si="51"/>
        <v>50</v>
      </c>
      <c r="M1245" s="206"/>
    </row>
    <row r="1246" spans="1:13" s="1" customFormat="1" ht="47.25">
      <c r="A1246" s="205">
        <v>1209</v>
      </c>
      <c r="B1246" s="204" t="s">
        <v>2165</v>
      </c>
      <c r="C1246" s="209" t="s">
        <v>1949</v>
      </c>
      <c r="D1246" s="207" t="s">
        <v>1635</v>
      </c>
      <c r="E1246" s="207" t="s">
        <v>2166</v>
      </c>
      <c r="F1246" s="207" t="s">
        <v>2167</v>
      </c>
      <c r="G1246" s="204" t="s">
        <v>2168</v>
      </c>
      <c r="H1246" s="209" t="s">
        <v>2354</v>
      </c>
      <c r="I1246" s="204" t="s">
        <v>2169</v>
      </c>
      <c r="J1246" s="184">
        <v>45273</v>
      </c>
      <c r="K1246" s="181">
        <v>50</v>
      </c>
      <c r="L1246" s="208">
        <f t="shared" si="51"/>
        <v>50</v>
      </c>
      <c r="M1246" s="206"/>
    </row>
    <row r="1247" spans="1:13" s="1" customFormat="1" ht="47.25">
      <c r="A1247" s="205">
        <v>1210</v>
      </c>
      <c r="B1247" s="204" t="s">
        <v>2165</v>
      </c>
      <c r="C1247" s="209" t="s">
        <v>1950</v>
      </c>
      <c r="D1247" s="207" t="s">
        <v>1635</v>
      </c>
      <c r="E1247" s="207" t="s">
        <v>2166</v>
      </c>
      <c r="F1247" s="207" t="s">
        <v>2167</v>
      </c>
      <c r="G1247" s="204" t="s">
        <v>2168</v>
      </c>
      <c r="H1247" s="209" t="s">
        <v>2355</v>
      </c>
      <c r="I1247" s="204" t="s">
        <v>2169</v>
      </c>
      <c r="J1247" s="184">
        <v>45273</v>
      </c>
      <c r="K1247" s="181">
        <v>50</v>
      </c>
      <c r="L1247" s="208">
        <f t="shared" si="51"/>
        <v>50</v>
      </c>
      <c r="M1247" s="206"/>
    </row>
    <row r="1248" spans="1:13" s="1" customFormat="1" ht="47.25">
      <c r="A1248" s="205">
        <v>1211</v>
      </c>
      <c r="B1248" s="204" t="s">
        <v>2165</v>
      </c>
      <c r="C1248" s="209" t="s">
        <v>1951</v>
      </c>
      <c r="D1248" s="207" t="s">
        <v>1635</v>
      </c>
      <c r="E1248" s="207" t="s">
        <v>2166</v>
      </c>
      <c r="F1248" s="207" t="s">
        <v>2167</v>
      </c>
      <c r="G1248" s="204" t="s">
        <v>2168</v>
      </c>
      <c r="H1248" s="209" t="s">
        <v>2356</v>
      </c>
      <c r="I1248" s="204" t="s">
        <v>2169</v>
      </c>
      <c r="J1248" s="184">
        <v>45273</v>
      </c>
      <c r="K1248" s="181">
        <v>50</v>
      </c>
      <c r="L1248" s="208">
        <f t="shared" si="51"/>
        <v>50</v>
      </c>
      <c r="M1248" s="206"/>
    </row>
    <row r="1249" spans="1:13" s="1" customFormat="1" ht="47.25">
      <c r="A1249" s="205">
        <v>1212</v>
      </c>
      <c r="B1249" s="204" t="s">
        <v>2165</v>
      </c>
      <c r="C1249" s="209" t="s">
        <v>1952</v>
      </c>
      <c r="D1249" s="207" t="s">
        <v>1635</v>
      </c>
      <c r="E1249" s="207" t="s">
        <v>2166</v>
      </c>
      <c r="F1249" s="207" t="s">
        <v>2167</v>
      </c>
      <c r="G1249" s="204" t="s">
        <v>2168</v>
      </c>
      <c r="H1249" s="209" t="s">
        <v>2357</v>
      </c>
      <c r="I1249" s="204" t="s">
        <v>2169</v>
      </c>
      <c r="J1249" s="184">
        <v>45273</v>
      </c>
      <c r="K1249" s="181">
        <v>50</v>
      </c>
      <c r="L1249" s="208">
        <f t="shared" si="51"/>
        <v>50</v>
      </c>
      <c r="M1249" s="206"/>
    </row>
    <row r="1250" spans="1:13" s="1" customFormat="1" ht="47.25">
      <c r="A1250" s="205">
        <v>1213</v>
      </c>
      <c r="B1250" s="204" t="s">
        <v>2165</v>
      </c>
      <c r="C1250" s="209" t="s">
        <v>1953</v>
      </c>
      <c r="D1250" s="207" t="s">
        <v>1635</v>
      </c>
      <c r="E1250" s="207" t="s">
        <v>2166</v>
      </c>
      <c r="F1250" s="207" t="s">
        <v>2167</v>
      </c>
      <c r="G1250" s="204" t="s">
        <v>2168</v>
      </c>
      <c r="H1250" s="209" t="s">
        <v>2358</v>
      </c>
      <c r="I1250" s="204" t="s">
        <v>2169</v>
      </c>
      <c r="J1250" s="184">
        <v>45273</v>
      </c>
      <c r="K1250" s="181">
        <v>50</v>
      </c>
      <c r="L1250" s="208">
        <f t="shared" si="51"/>
        <v>50</v>
      </c>
      <c r="M1250" s="206"/>
    </row>
    <row r="1251" spans="1:13" s="1" customFormat="1" ht="47.25">
      <c r="A1251" s="205">
        <v>1214</v>
      </c>
      <c r="B1251" s="204" t="s">
        <v>2165</v>
      </c>
      <c r="C1251" s="209" t="s">
        <v>1954</v>
      </c>
      <c r="D1251" s="207" t="s">
        <v>1635</v>
      </c>
      <c r="E1251" s="207" t="s">
        <v>2166</v>
      </c>
      <c r="F1251" s="207" t="s">
        <v>2167</v>
      </c>
      <c r="G1251" s="204" t="s">
        <v>2168</v>
      </c>
      <c r="H1251" s="209" t="s">
        <v>2359</v>
      </c>
      <c r="I1251" s="204" t="s">
        <v>2169</v>
      </c>
      <c r="J1251" s="184">
        <v>45273</v>
      </c>
      <c r="K1251" s="181">
        <v>50</v>
      </c>
      <c r="L1251" s="208">
        <f t="shared" si="51"/>
        <v>50</v>
      </c>
      <c r="M1251" s="206"/>
    </row>
    <row r="1252" spans="1:13" s="1" customFormat="1" ht="47.25">
      <c r="A1252" s="205">
        <v>1215</v>
      </c>
      <c r="B1252" s="204" t="s">
        <v>2165</v>
      </c>
      <c r="C1252" s="209" t="s">
        <v>1955</v>
      </c>
      <c r="D1252" s="207" t="s">
        <v>1635</v>
      </c>
      <c r="E1252" s="207" t="s">
        <v>2166</v>
      </c>
      <c r="F1252" s="207" t="s">
        <v>2167</v>
      </c>
      <c r="G1252" s="204" t="s">
        <v>2168</v>
      </c>
      <c r="H1252" s="209" t="s">
        <v>2360</v>
      </c>
      <c r="I1252" s="204" t="s">
        <v>2169</v>
      </c>
      <c r="J1252" s="184">
        <v>45273</v>
      </c>
      <c r="K1252" s="181">
        <v>50</v>
      </c>
      <c r="L1252" s="208">
        <f t="shared" si="51"/>
        <v>50</v>
      </c>
      <c r="M1252" s="206"/>
    </row>
    <row r="1253" spans="1:13" s="1" customFormat="1" ht="47.25">
      <c r="A1253" s="205">
        <v>1216</v>
      </c>
      <c r="B1253" s="204" t="s">
        <v>2165</v>
      </c>
      <c r="C1253" s="209" t="s">
        <v>1956</v>
      </c>
      <c r="D1253" s="207" t="s">
        <v>1635</v>
      </c>
      <c r="E1253" s="207" t="s">
        <v>2166</v>
      </c>
      <c r="F1253" s="207" t="s">
        <v>2167</v>
      </c>
      <c r="G1253" s="204" t="s">
        <v>2168</v>
      </c>
      <c r="H1253" s="209" t="s">
        <v>2361</v>
      </c>
      <c r="I1253" s="204" t="s">
        <v>2169</v>
      </c>
      <c r="J1253" s="184">
        <v>45273</v>
      </c>
      <c r="K1253" s="181">
        <v>50</v>
      </c>
      <c r="L1253" s="208">
        <f t="shared" si="51"/>
        <v>50</v>
      </c>
      <c r="M1253" s="206"/>
    </row>
    <row r="1254" spans="1:13" s="1" customFormat="1" ht="47.25">
      <c r="A1254" s="205">
        <v>1217</v>
      </c>
      <c r="B1254" s="204" t="s">
        <v>2165</v>
      </c>
      <c r="C1254" s="209" t="s">
        <v>1957</v>
      </c>
      <c r="D1254" s="207" t="s">
        <v>1635</v>
      </c>
      <c r="E1254" s="207" t="s">
        <v>2166</v>
      </c>
      <c r="F1254" s="207" t="s">
        <v>2167</v>
      </c>
      <c r="G1254" s="204" t="s">
        <v>2168</v>
      </c>
      <c r="H1254" s="209" t="s">
        <v>2362</v>
      </c>
      <c r="I1254" s="204" t="s">
        <v>2169</v>
      </c>
      <c r="J1254" s="184">
        <v>45273</v>
      </c>
      <c r="K1254" s="181">
        <v>50</v>
      </c>
      <c r="L1254" s="208">
        <f t="shared" si="51"/>
        <v>50</v>
      </c>
      <c r="M1254" s="206"/>
    </row>
    <row r="1255" spans="1:13" s="1" customFormat="1" ht="47.25">
      <c r="A1255" s="205">
        <v>1218</v>
      </c>
      <c r="B1255" s="204" t="s">
        <v>2165</v>
      </c>
      <c r="C1255" s="209" t="s">
        <v>1958</v>
      </c>
      <c r="D1255" s="207" t="s">
        <v>1635</v>
      </c>
      <c r="E1255" s="207" t="s">
        <v>2166</v>
      </c>
      <c r="F1255" s="207" t="s">
        <v>2167</v>
      </c>
      <c r="G1255" s="204" t="s">
        <v>2168</v>
      </c>
      <c r="H1255" s="209" t="s">
        <v>2363</v>
      </c>
      <c r="I1255" s="204" t="s">
        <v>2169</v>
      </c>
      <c r="J1255" s="184">
        <v>45273</v>
      </c>
      <c r="K1255" s="181">
        <v>50</v>
      </c>
      <c r="L1255" s="208">
        <f t="shared" si="51"/>
        <v>50</v>
      </c>
      <c r="M1255" s="206"/>
    </row>
    <row r="1256" spans="1:13" s="1" customFormat="1" ht="47.25">
      <c r="A1256" s="205">
        <v>1219</v>
      </c>
      <c r="B1256" s="204" t="s">
        <v>2165</v>
      </c>
      <c r="C1256" s="209" t="s">
        <v>1959</v>
      </c>
      <c r="D1256" s="207" t="s">
        <v>1635</v>
      </c>
      <c r="E1256" s="207" t="s">
        <v>2166</v>
      </c>
      <c r="F1256" s="207" t="s">
        <v>2167</v>
      </c>
      <c r="G1256" s="204" t="s">
        <v>2168</v>
      </c>
      <c r="H1256" s="209" t="s">
        <v>2364</v>
      </c>
      <c r="I1256" s="204" t="s">
        <v>2169</v>
      </c>
      <c r="J1256" s="184">
        <v>45273</v>
      </c>
      <c r="K1256" s="181">
        <v>50</v>
      </c>
      <c r="L1256" s="208">
        <f t="shared" si="51"/>
        <v>50</v>
      </c>
      <c r="M1256" s="206"/>
    </row>
    <row r="1257" spans="1:13" s="1" customFormat="1" ht="47.25">
      <c r="A1257" s="205">
        <v>1220</v>
      </c>
      <c r="B1257" s="204" t="s">
        <v>2165</v>
      </c>
      <c r="C1257" s="209" t="s">
        <v>1960</v>
      </c>
      <c r="D1257" s="207" t="s">
        <v>1635</v>
      </c>
      <c r="E1257" s="207" t="s">
        <v>2166</v>
      </c>
      <c r="F1257" s="207" t="s">
        <v>2167</v>
      </c>
      <c r="G1257" s="204" t="s">
        <v>2168</v>
      </c>
      <c r="H1257" s="209" t="s">
        <v>2365</v>
      </c>
      <c r="I1257" s="204" t="s">
        <v>2169</v>
      </c>
      <c r="J1257" s="184">
        <v>45273</v>
      </c>
      <c r="K1257" s="181">
        <v>50</v>
      </c>
      <c r="L1257" s="208">
        <f t="shared" si="51"/>
        <v>50</v>
      </c>
      <c r="M1257" s="206"/>
    </row>
    <row r="1258" spans="1:13" s="1" customFormat="1" ht="47.25">
      <c r="A1258" s="205">
        <v>1221</v>
      </c>
      <c r="B1258" s="204" t="s">
        <v>2165</v>
      </c>
      <c r="C1258" s="209" t="s">
        <v>1961</v>
      </c>
      <c r="D1258" s="207" t="s">
        <v>1635</v>
      </c>
      <c r="E1258" s="207" t="s">
        <v>2166</v>
      </c>
      <c r="F1258" s="207" t="s">
        <v>2167</v>
      </c>
      <c r="G1258" s="204" t="s">
        <v>2168</v>
      </c>
      <c r="H1258" s="209" t="s">
        <v>2366</v>
      </c>
      <c r="I1258" s="204" t="s">
        <v>2169</v>
      </c>
      <c r="J1258" s="184">
        <v>45273</v>
      </c>
      <c r="K1258" s="181">
        <v>50</v>
      </c>
      <c r="L1258" s="208">
        <f t="shared" si="51"/>
        <v>50</v>
      </c>
      <c r="M1258" s="206"/>
    </row>
    <row r="1259" spans="1:13" s="1" customFormat="1" ht="47.25">
      <c r="A1259" s="205">
        <v>1222</v>
      </c>
      <c r="B1259" s="204" t="s">
        <v>2165</v>
      </c>
      <c r="C1259" s="209" t="s">
        <v>1962</v>
      </c>
      <c r="D1259" s="207" t="s">
        <v>1635</v>
      </c>
      <c r="E1259" s="207" t="s">
        <v>2166</v>
      </c>
      <c r="F1259" s="207" t="s">
        <v>2167</v>
      </c>
      <c r="G1259" s="204" t="s">
        <v>2168</v>
      </c>
      <c r="H1259" s="209" t="s">
        <v>2367</v>
      </c>
      <c r="I1259" s="204" t="s">
        <v>2169</v>
      </c>
      <c r="J1259" s="184">
        <v>45273</v>
      </c>
      <c r="K1259" s="181">
        <v>50</v>
      </c>
      <c r="L1259" s="208">
        <f t="shared" si="51"/>
        <v>50</v>
      </c>
      <c r="M1259" s="206"/>
    </row>
    <row r="1260" spans="1:13" s="1" customFormat="1" ht="47.25">
      <c r="A1260" s="205">
        <v>1223</v>
      </c>
      <c r="B1260" s="204" t="s">
        <v>2165</v>
      </c>
      <c r="C1260" s="209" t="s">
        <v>1963</v>
      </c>
      <c r="D1260" s="207" t="s">
        <v>1635</v>
      </c>
      <c r="E1260" s="207" t="s">
        <v>2166</v>
      </c>
      <c r="F1260" s="207" t="s">
        <v>2167</v>
      </c>
      <c r="G1260" s="204" t="s">
        <v>2168</v>
      </c>
      <c r="H1260" s="209" t="s">
        <v>2368</v>
      </c>
      <c r="I1260" s="204" t="s">
        <v>2169</v>
      </c>
      <c r="J1260" s="184">
        <v>45273</v>
      </c>
      <c r="K1260" s="181">
        <v>50</v>
      </c>
      <c r="L1260" s="208">
        <f t="shared" si="51"/>
        <v>50</v>
      </c>
      <c r="M1260" s="206"/>
    </row>
    <row r="1261" spans="1:13" s="1" customFormat="1" ht="47.25">
      <c r="A1261" s="205">
        <v>1224</v>
      </c>
      <c r="B1261" s="204" t="s">
        <v>2165</v>
      </c>
      <c r="C1261" s="209" t="s">
        <v>1964</v>
      </c>
      <c r="D1261" s="207" t="s">
        <v>1635</v>
      </c>
      <c r="E1261" s="207" t="s">
        <v>2166</v>
      </c>
      <c r="F1261" s="207" t="s">
        <v>2167</v>
      </c>
      <c r="G1261" s="204" t="s">
        <v>2168</v>
      </c>
      <c r="H1261" s="209" t="s">
        <v>2369</v>
      </c>
      <c r="I1261" s="204" t="s">
        <v>2169</v>
      </c>
      <c r="J1261" s="184">
        <v>45273</v>
      </c>
      <c r="K1261" s="181">
        <v>50</v>
      </c>
      <c r="L1261" s="208">
        <f t="shared" si="51"/>
        <v>50</v>
      </c>
      <c r="M1261" s="206"/>
    </row>
    <row r="1262" spans="1:13" s="1" customFormat="1" ht="47.25">
      <c r="A1262" s="205">
        <v>1225</v>
      </c>
      <c r="B1262" s="204" t="s">
        <v>2165</v>
      </c>
      <c r="C1262" s="209" t="s">
        <v>1965</v>
      </c>
      <c r="D1262" s="207" t="s">
        <v>1635</v>
      </c>
      <c r="E1262" s="207" t="s">
        <v>2166</v>
      </c>
      <c r="F1262" s="207" t="s">
        <v>2167</v>
      </c>
      <c r="G1262" s="204" t="s">
        <v>2168</v>
      </c>
      <c r="H1262" s="209" t="s">
        <v>2370</v>
      </c>
      <c r="I1262" s="204" t="s">
        <v>2169</v>
      </c>
      <c r="J1262" s="184">
        <v>45273</v>
      </c>
      <c r="K1262" s="181">
        <v>50</v>
      </c>
      <c r="L1262" s="208">
        <f t="shared" si="51"/>
        <v>50</v>
      </c>
      <c r="M1262" s="206"/>
    </row>
    <row r="1263" spans="1:13" s="1" customFormat="1" ht="47.25">
      <c r="A1263" s="205">
        <v>1226</v>
      </c>
      <c r="B1263" s="204" t="s">
        <v>2165</v>
      </c>
      <c r="C1263" s="209" t="s">
        <v>1966</v>
      </c>
      <c r="D1263" s="207" t="s">
        <v>1635</v>
      </c>
      <c r="E1263" s="207" t="s">
        <v>2166</v>
      </c>
      <c r="F1263" s="207" t="s">
        <v>2167</v>
      </c>
      <c r="G1263" s="204" t="s">
        <v>2168</v>
      </c>
      <c r="H1263" s="209" t="s">
        <v>2371</v>
      </c>
      <c r="I1263" s="204" t="s">
        <v>2169</v>
      </c>
      <c r="J1263" s="184">
        <v>45273</v>
      </c>
      <c r="K1263" s="181">
        <v>50</v>
      </c>
      <c r="L1263" s="208">
        <f t="shared" si="51"/>
        <v>50</v>
      </c>
      <c r="M1263" s="206"/>
    </row>
    <row r="1264" spans="1:13" s="1" customFormat="1" ht="47.25">
      <c r="A1264" s="205">
        <v>1227</v>
      </c>
      <c r="B1264" s="204" t="s">
        <v>2165</v>
      </c>
      <c r="C1264" s="209" t="s">
        <v>1967</v>
      </c>
      <c r="D1264" s="207" t="s">
        <v>1635</v>
      </c>
      <c r="E1264" s="207" t="s">
        <v>2166</v>
      </c>
      <c r="F1264" s="207" t="s">
        <v>2167</v>
      </c>
      <c r="G1264" s="204" t="s">
        <v>2168</v>
      </c>
      <c r="H1264" s="209" t="s">
        <v>2372</v>
      </c>
      <c r="I1264" s="204" t="s">
        <v>2169</v>
      </c>
      <c r="J1264" s="184">
        <v>45273</v>
      </c>
      <c r="K1264" s="181">
        <v>50</v>
      </c>
      <c r="L1264" s="208">
        <f t="shared" si="51"/>
        <v>50</v>
      </c>
      <c r="M1264" s="206"/>
    </row>
    <row r="1265" spans="1:13" s="1" customFormat="1" ht="47.25">
      <c r="A1265" s="205">
        <v>1228</v>
      </c>
      <c r="B1265" s="204" t="s">
        <v>2165</v>
      </c>
      <c r="C1265" s="209" t="s">
        <v>1968</v>
      </c>
      <c r="D1265" s="207" t="s">
        <v>1635</v>
      </c>
      <c r="E1265" s="207" t="s">
        <v>2166</v>
      </c>
      <c r="F1265" s="207" t="s">
        <v>2167</v>
      </c>
      <c r="G1265" s="204" t="s">
        <v>2168</v>
      </c>
      <c r="H1265" s="209" t="s">
        <v>2373</v>
      </c>
      <c r="I1265" s="204" t="s">
        <v>2169</v>
      </c>
      <c r="J1265" s="184">
        <v>45273</v>
      </c>
      <c r="K1265" s="181">
        <v>50</v>
      </c>
      <c r="L1265" s="208">
        <f t="shared" si="51"/>
        <v>50</v>
      </c>
      <c r="M1265" s="206"/>
    </row>
    <row r="1266" spans="1:13" s="1" customFormat="1" ht="47.25">
      <c r="A1266" s="205">
        <v>1229</v>
      </c>
      <c r="B1266" s="204" t="s">
        <v>2165</v>
      </c>
      <c r="C1266" s="209" t="s">
        <v>1969</v>
      </c>
      <c r="D1266" s="207" t="s">
        <v>1635</v>
      </c>
      <c r="E1266" s="207" t="s">
        <v>2166</v>
      </c>
      <c r="F1266" s="207" t="s">
        <v>2167</v>
      </c>
      <c r="G1266" s="204" t="s">
        <v>2168</v>
      </c>
      <c r="H1266" s="209" t="s">
        <v>2374</v>
      </c>
      <c r="I1266" s="204" t="s">
        <v>2169</v>
      </c>
      <c r="J1266" s="184">
        <v>45273</v>
      </c>
      <c r="K1266" s="181">
        <v>50</v>
      </c>
      <c r="L1266" s="208">
        <f t="shared" si="51"/>
        <v>50</v>
      </c>
      <c r="M1266" s="206"/>
    </row>
    <row r="1267" spans="1:13" s="1" customFormat="1" ht="47.25">
      <c r="A1267" s="205">
        <v>1230</v>
      </c>
      <c r="B1267" s="204" t="s">
        <v>2165</v>
      </c>
      <c r="C1267" s="209" t="s">
        <v>1970</v>
      </c>
      <c r="D1267" s="207" t="s">
        <v>1635</v>
      </c>
      <c r="E1267" s="207" t="s">
        <v>2166</v>
      </c>
      <c r="F1267" s="207" t="s">
        <v>2167</v>
      </c>
      <c r="G1267" s="204" t="s">
        <v>2168</v>
      </c>
      <c r="H1267" s="209" t="s">
        <v>2375</v>
      </c>
      <c r="I1267" s="204" t="s">
        <v>2169</v>
      </c>
      <c r="J1267" s="184">
        <v>45273</v>
      </c>
      <c r="K1267" s="181">
        <v>50</v>
      </c>
      <c r="L1267" s="208">
        <f t="shared" si="51"/>
        <v>50</v>
      </c>
      <c r="M1267" s="206"/>
    </row>
    <row r="1268" spans="1:13" s="1" customFormat="1" ht="47.25">
      <c r="A1268" s="205">
        <v>1231</v>
      </c>
      <c r="B1268" s="204" t="s">
        <v>2165</v>
      </c>
      <c r="C1268" s="209" t="s">
        <v>1971</v>
      </c>
      <c r="D1268" s="207" t="s">
        <v>1635</v>
      </c>
      <c r="E1268" s="207" t="s">
        <v>2166</v>
      </c>
      <c r="F1268" s="207" t="s">
        <v>2167</v>
      </c>
      <c r="G1268" s="204" t="s">
        <v>2168</v>
      </c>
      <c r="H1268" s="209" t="s">
        <v>2376</v>
      </c>
      <c r="I1268" s="204" t="s">
        <v>2169</v>
      </c>
      <c r="J1268" s="184">
        <v>45273</v>
      </c>
      <c r="K1268" s="181">
        <v>50</v>
      </c>
      <c r="L1268" s="208">
        <f t="shared" si="51"/>
        <v>50</v>
      </c>
      <c r="M1268" s="206"/>
    </row>
    <row r="1269" spans="1:13" s="1" customFormat="1" ht="47.25">
      <c r="A1269" s="205">
        <v>1232</v>
      </c>
      <c r="B1269" s="204" t="s">
        <v>2165</v>
      </c>
      <c r="C1269" s="209" t="s">
        <v>1972</v>
      </c>
      <c r="D1269" s="207" t="s">
        <v>1635</v>
      </c>
      <c r="E1269" s="207" t="s">
        <v>2166</v>
      </c>
      <c r="F1269" s="207" t="s">
        <v>2167</v>
      </c>
      <c r="G1269" s="204" t="s">
        <v>2168</v>
      </c>
      <c r="H1269" s="209" t="s">
        <v>2377</v>
      </c>
      <c r="I1269" s="204" t="s">
        <v>2169</v>
      </c>
      <c r="J1269" s="184">
        <v>45273</v>
      </c>
      <c r="K1269" s="181">
        <v>50</v>
      </c>
      <c r="L1269" s="208">
        <f t="shared" si="51"/>
        <v>50</v>
      </c>
      <c r="M1269" s="206"/>
    </row>
    <row r="1270" spans="1:13" s="1" customFormat="1" ht="47.25">
      <c r="A1270" s="205">
        <v>1233</v>
      </c>
      <c r="B1270" s="204" t="s">
        <v>2165</v>
      </c>
      <c r="C1270" s="209" t="s">
        <v>1973</v>
      </c>
      <c r="D1270" s="207" t="s">
        <v>1635</v>
      </c>
      <c r="E1270" s="207" t="s">
        <v>2166</v>
      </c>
      <c r="F1270" s="207" t="s">
        <v>2167</v>
      </c>
      <c r="G1270" s="204" t="s">
        <v>2168</v>
      </c>
      <c r="H1270" s="209" t="s">
        <v>2378</v>
      </c>
      <c r="I1270" s="204" t="s">
        <v>2169</v>
      </c>
      <c r="J1270" s="184">
        <v>45273</v>
      </c>
      <c r="K1270" s="181">
        <v>50</v>
      </c>
      <c r="L1270" s="208">
        <f t="shared" si="51"/>
        <v>50</v>
      </c>
      <c r="M1270" s="206"/>
    </row>
    <row r="1271" spans="1:13" s="1" customFormat="1" ht="47.25">
      <c r="A1271" s="205">
        <v>1234</v>
      </c>
      <c r="B1271" s="204" t="s">
        <v>2165</v>
      </c>
      <c r="C1271" s="209" t="s">
        <v>1974</v>
      </c>
      <c r="D1271" s="207" t="s">
        <v>1635</v>
      </c>
      <c r="E1271" s="207" t="s">
        <v>2166</v>
      </c>
      <c r="F1271" s="207" t="s">
        <v>2167</v>
      </c>
      <c r="G1271" s="204" t="s">
        <v>2168</v>
      </c>
      <c r="H1271" s="209" t="s">
        <v>2379</v>
      </c>
      <c r="I1271" s="204" t="s">
        <v>2169</v>
      </c>
      <c r="J1271" s="184">
        <v>45273</v>
      </c>
      <c r="K1271" s="181">
        <v>50</v>
      </c>
      <c r="L1271" s="208">
        <f t="shared" si="51"/>
        <v>50</v>
      </c>
      <c r="M1271" s="206"/>
    </row>
    <row r="1272" spans="1:13" s="1" customFormat="1" ht="47.25">
      <c r="A1272" s="205">
        <v>1235</v>
      </c>
      <c r="B1272" s="204" t="s">
        <v>2165</v>
      </c>
      <c r="C1272" s="209" t="s">
        <v>1975</v>
      </c>
      <c r="D1272" s="207" t="s">
        <v>1635</v>
      </c>
      <c r="E1272" s="207" t="s">
        <v>2166</v>
      </c>
      <c r="F1272" s="207" t="s">
        <v>2167</v>
      </c>
      <c r="G1272" s="204" t="s">
        <v>2168</v>
      </c>
      <c r="H1272" s="209" t="s">
        <v>2380</v>
      </c>
      <c r="I1272" s="204" t="s">
        <v>2169</v>
      </c>
      <c r="J1272" s="184">
        <v>45273</v>
      </c>
      <c r="K1272" s="181">
        <v>50</v>
      </c>
      <c r="L1272" s="208">
        <f t="shared" si="51"/>
        <v>50</v>
      </c>
      <c r="M1272" s="206"/>
    </row>
    <row r="1273" spans="1:13" s="1" customFormat="1" ht="47.25">
      <c r="A1273" s="205">
        <v>1236</v>
      </c>
      <c r="B1273" s="204" t="s">
        <v>2165</v>
      </c>
      <c r="C1273" s="209" t="s">
        <v>1976</v>
      </c>
      <c r="D1273" s="207" t="s">
        <v>1635</v>
      </c>
      <c r="E1273" s="207" t="s">
        <v>2166</v>
      </c>
      <c r="F1273" s="207" t="s">
        <v>2167</v>
      </c>
      <c r="G1273" s="204" t="s">
        <v>2168</v>
      </c>
      <c r="H1273" s="209" t="s">
        <v>2381</v>
      </c>
      <c r="I1273" s="204" t="s">
        <v>2169</v>
      </c>
      <c r="J1273" s="184">
        <v>45273</v>
      </c>
      <c r="K1273" s="181">
        <v>50</v>
      </c>
      <c r="L1273" s="208">
        <f t="shared" si="51"/>
        <v>50</v>
      </c>
      <c r="M1273" s="206"/>
    </row>
    <row r="1274" spans="1:13" s="1" customFormat="1" ht="47.25">
      <c r="A1274" s="205">
        <v>1237</v>
      </c>
      <c r="B1274" s="204" t="s">
        <v>2165</v>
      </c>
      <c r="C1274" s="209" t="s">
        <v>1977</v>
      </c>
      <c r="D1274" s="207" t="s">
        <v>1635</v>
      </c>
      <c r="E1274" s="207" t="s">
        <v>2166</v>
      </c>
      <c r="F1274" s="207" t="s">
        <v>2167</v>
      </c>
      <c r="G1274" s="204" t="s">
        <v>2168</v>
      </c>
      <c r="H1274" s="209" t="s">
        <v>2382</v>
      </c>
      <c r="I1274" s="204" t="s">
        <v>2169</v>
      </c>
      <c r="J1274" s="184">
        <v>45273</v>
      </c>
      <c r="K1274" s="181">
        <v>50</v>
      </c>
      <c r="L1274" s="208">
        <f t="shared" si="51"/>
        <v>50</v>
      </c>
      <c r="M1274" s="206"/>
    </row>
    <row r="1275" spans="1:13" s="1" customFormat="1" ht="47.25">
      <c r="A1275" s="205">
        <v>1238</v>
      </c>
      <c r="B1275" s="204" t="s">
        <v>2165</v>
      </c>
      <c r="C1275" s="209" t="s">
        <v>1978</v>
      </c>
      <c r="D1275" s="207" t="s">
        <v>1635</v>
      </c>
      <c r="E1275" s="207" t="s">
        <v>2166</v>
      </c>
      <c r="F1275" s="207" t="s">
        <v>2167</v>
      </c>
      <c r="G1275" s="204" t="s">
        <v>2168</v>
      </c>
      <c r="H1275" s="209" t="s">
        <v>2383</v>
      </c>
      <c r="I1275" s="204" t="s">
        <v>2169</v>
      </c>
      <c r="J1275" s="184">
        <v>45273</v>
      </c>
      <c r="K1275" s="181">
        <v>50</v>
      </c>
      <c r="L1275" s="208">
        <f t="shared" si="51"/>
        <v>50</v>
      </c>
      <c r="M1275" s="206"/>
    </row>
    <row r="1276" spans="1:13" s="1" customFormat="1" ht="47.25">
      <c r="A1276" s="205">
        <v>1239</v>
      </c>
      <c r="B1276" s="204" t="s">
        <v>2165</v>
      </c>
      <c r="C1276" s="209" t="s">
        <v>1979</v>
      </c>
      <c r="D1276" s="207" t="s">
        <v>1635</v>
      </c>
      <c r="E1276" s="207" t="s">
        <v>2166</v>
      </c>
      <c r="F1276" s="207" t="s">
        <v>2167</v>
      </c>
      <c r="G1276" s="204" t="s">
        <v>2168</v>
      </c>
      <c r="H1276" s="209" t="s">
        <v>2384</v>
      </c>
      <c r="I1276" s="204" t="s">
        <v>2169</v>
      </c>
      <c r="J1276" s="184">
        <v>45273</v>
      </c>
      <c r="K1276" s="181">
        <v>50</v>
      </c>
      <c r="L1276" s="208">
        <f t="shared" si="51"/>
        <v>50</v>
      </c>
      <c r="M1276" s="206"/>
    </row>
    <row r="1277" spans="1:13" s="1" customFormat="1" ht="47.25">
      <c r="A1277" s="205">
        <v>1240</v>
      </c>
      <c r="B1277" s="204" t="s">
        <v>2165</v>
      </c>
      <c r="C1277" s="209" t="s">
        <v>1980</v>
      </c>
      <c r="D1277" s="207" t="s">
        <v>1635</v>
      </c>
      <c r="E1277" s="207" t="s">
        <v>2166</v>
      </c>
      <c r="F1277" s="207" t="s">
        <v>2167</v>
      </c>
      <c r="G1277" s="204" t="s">
        <v>2168</v>
      </c>
      <c r="H1277" s="209" t="s">
        <v>2385</v>
      </c>
      <c r="I1277" s="204" t="s">
        <v>2169</v>
      </c>
      <c r="J1277" s="184">
        <v>45273</v>
      </c>
      <c r="K1277" s="181">
        <v>50</v>
      </c>
      <c r="L1277" s="208">
        <f t="shared" si="51"/>
        <v>50</v>
      </c>
      <c r="M1277" s="206"/>
    </row>
    <row r="1278" spans="1:13" s="1" customFormat="1" ht="47.25">
      <c r="A1278" s="205">
        <v>1241</v>
      </c>
      <c r="B1278" s="204" t="s">
        <v>2165</v>
      </c>
      <c r="C1278" s="209" t="s">
        <v>1981</v>
      </c>
      <c r="D1278" s="207" t="s">
        <v>1635</v>
      </c>
      <c r="E1278" s="207" t="s">
        <v>2166</v>
      </c>
      <c r="F1278" s="207" t="s">
        <v>2167</v>
      </c>
      <c r="G1278" s="204" t="s">
        <v>2168</v>
      </c>
      <c r="H1278" s="209" t="s">
        <v>2386</v>
      </c>
      <c r="I1278" s="204" t="s">
        <v>2169</v>
      </c>
      <c r="J1278" s="184">
        <v>45273</v>
      </c>
      <c r="K1278" s="181">
        <v>50</v>
      </c>
      <c r="L1278" s="208">
        <f t="shared" si="51"/>
        <v>50</v>
      </c>
      <c r="M1278" s="206"/>
    </row>
    <row r="1279" spans="1:13" s="1" customFormat="1" ht="47.25">
      <c r="A1279" s="205">
        <v>1242</v>
      </c>
      <c r="B1279" s="204" t="s">
        <v>2165</v>
      </c>
      <c r="C1279" s="209" t="s">
        <v>1982</v>
      </c>
      <c r="D1279" s="207" t="s">
        <v>1635</v>
      </c>
      <c r="E1279" s="207" t="s">
        <v>2166</v>
      </c>
      <c r="F1279" s="207" t="s">
        <v>2167</v>
      </c>
      <c r="G1279" s="204" t="s">
        <v>2168</v>
      </c>
      <c r="H1279" s="209" t="s">
        <v>2387</v>
      </c>
      <c r="I1279" s="204" t="s">
        <v>2169</v>
      </c>
      <c r="J1279" s="184">
        <v>45273</v>
      </c>
      <c r="K1279" s="181">
        <v>50</v>
      </c>
      <c r="L1279" s="208">
        <f t="shared" si="51"/>
        <v>50</v>
      </c>
      <c r="M1279" s="206"/>
    </row>
    <row r="1280" spans="1:13" s="1" customFormat="1" ht="47.25">
      <c r="A1280" s="205">
        <v>1243</v>
      </c>
      <c r="B1280" s="204" t="s">
        <v>2165</v>
      </c>
      <c r="C1280" s="209" t="s">
        <v>1983</v>
      </c>
      <c r="D1280" s="207" t="s">
        <v>1635</v>
      </c>
      <c r="E1280" s="207" t="s">
        <v>2166</v>
      </c>
      <c r="F1280" s="207" t="s">
        <v>2167</v>
      </c>
      <c r="G1280" s="204" t="s">
        <v>2168</v>
      </c>
      <c r="H1280" s="209" t="s">
        <v>2388</v>
      </c>
      <c r="I1280" s="204" t="s">
        <v>2169</v>
      </c>
      <c r="J1280" s="184">
        <v>45273</v>
      </c>
      <c r="K1280" s="181">
        <v>50</v>
      </c>
      <c r="L1280" s="208">
        <f t="shared" si="51"/>
        <v>50</v>
      </c>
      <c r="M1280" s="206"/>
    </row>
    <row r="1281" spans="1:13" s="1" customFormat="1" ht="47.25">
      <c r="A1281" s="205">
        <v>1244</v>
      </c>
      <c r="B1281" s="204" t="s">
        <v>2165</v>
      </c>
      <c r="C1281" s="209" t="s">
        <v>1984</v>
      </c>
      <c r="D1281" s="207" t="s">
        <v>1635</v>
      </c>
      <c r="E1281" s="207" t="s">
        <v>2166</v>
      </c>
      <c r="F1281" s="207" t="s">
        <v>2167</v>
      </c>
      <c r="G1281" s="204" t="s">
        <v>2168</v>
      </c>
      <c r="H1281" s="209" t="s">
        <v>2389</v>
      </c>
      <c r="I1281" s="204" t="s">
        <v>2169</v>
      </c>
      <c r="J1281" s="184">
        <v>45273</v>
      </c>
      <c r="K1281" s="181">
        <v>50</v>
      </c>
      <c r="L1281" s="208">
        <f t="shared" si="51"/>
        <v>50</v>
      </c>
      <c r="M1281" s="206"/>
    </row>
    <row r="1282" spans="1:13" s="1" customFormat="1" ht="47.25">
      <c r="A1282" s="205">
        <v>1245</v>
      </c>
      <c r="B1282" s="204" t="s">
        <v>2165</v>
      </c>
      <c r="C1282" s="209" t="s">
        <v>1985</v>
      </c>
      <c r="D1282" s="207" t="s">
        <v>1635</v>
      </c>
      <c r="E1282" s="207" t="s">
        <v>2166</v>
      </c>
      <c r="F1282" s="207" t="s">
        <v>2167</v>
      </c>
      <c r="G1282" s="204" t="s">
        <v>2168</v>
      </c>
      <c r="H1282" s="209" t="s">
        <v>2390</v>
      </c>
      <c r="I1282" s="204" t="s">
        <v>2169</v>
      </c>
      <c r="J1282" s="184">
        <v>45273</v>
      </c>
      <c r="K1282" s="181">
        <v>50</v>
      </c>
      <c r="L1282" s="208">
        <f t="shared" si="51"/>
        <v>50</v>
      </c>
      <c r="M1282" s="206"/>
    </row>
    <row r="1283" spans="1:13" s="1" customFormat="1" ht="47.25">
      <c r="A1283" s="205">
        <v>1246</v>
      </c>
      <c r="B1283" s="204" t="s">
        <v>2165</v>
      </c>
      <c r="C1283" s="209" t="s">
        <v>1986</v>
      </c>
      <c r="D1283" s="207" t="s">
        <v>1635</v>
      </c>
      <c r="E1283" s="207" t="s">
        <v>2166</v>
      </c>
      <c r="F1283" s="207" t="s">
        <v>2167</v>
      </c>
      <c r="G1283" s="204" t="s">
        <v>2168</v>
      </c>
      <c r="H1283" s="209" t="s">
        <v>2391</v>
      </c>
      <c r="I1283" s="204" t="s">
        <v>2169</v>
      </c>
      <c r="J1283" s="184">
        <v>45273</v>
      </c>
      <c r="K1283" s="181">
        <v>50</v>
      </c>
      <c r="L1283" s="208">
        <f t="shared" ref="L1283:L1346" si="52">K1283</f>
        <v>50</v>
      </c>
      <c r="M1283" s="206"/>
    </row>
    <row r="1284" spans="1:13" s="1" customFormat="1" ht="47.25">
      <c r="A1284" s="205">
        <v>1247</v>
      </c>
      <c r="B1284" s="204" t="s">
        <v>2165</v>
      </c>
      <c r="C1284" s="209" t="s">
        <v>1987</v>
      </c>
      <c r="D1284" s="207" t="s">
        <v>1635</v>
      </c>
      <c r="E1284" s="207" t="s">
        <v>2166</v>
      </c>
      <c r="F1284" s="207" t="s">
        <v>2167</v>
      </c>
      <c r="G1284" s="204" t="s">
        <v>2168</v>
      </c>
      <c r="H1284" s="209" t="s">
        <v>2392</v>
      </c>
      <c r="I1284" s="204" t="s">
        <v>2169</v>
      </c>
      <c r="J1284" s="184">
        <v>45273</v>
      </c>
      <c r="K1284" s="181">
        <v>50</v>
      </c>
      <c r="L1284" s="208">
        <f t="shared" si="52"/>
        <v>50</v>
      </c>
      <c r="M1284" s="206"/>
    </row>
    <row r="1285" spans="1:13" s="1" customFormat="1" ht="47.25">
      <c r="A1285" s="205">
        <v>1248</v>
      </c>
      <c r="B1285" s="204" t="s">
        <v>2165</v>
      </c>
      <c r="C1285" s="209" t="s">
        <v>1988</v>
      </c>
      <c r="D1285" s="207" t="s">
        <v>1635</v>
      </c>
      <c r="E1285" s="207" t="s">
        <v>2166</v>
      </c>
      <c r="F1285" s="207" t="s">
        <v>2167</v>
      </c>
      <c r="G1285" s="204" t="s">
        <v>2168</v>
      </c>
      <c r="H1285" s="209" t="s">
        <v>2393</v>
      </c>
      <c r="I1285" s="204" t="s">
        <v>2169</v>
      </c>
      <c r="J1285" s="184">
        <v>45273</v>
      </c>
      <c r="K1285" s="181">
        <v>50</v>
      </c>
      <c r="L1285" s="208">
        <f t="shared" si="52"/>
        <v>50</v>
      </c>
      <c r="M1285" s="206"/>
    </row>
    <row r="1286" spans="1:13" s="1" customFormat="1" ht="47.25">
      <c r="A1286" s="205">
        <v>1249</v>
      </c>
      <c r="B1286" s="204" t="s">
        <v>2165</v>
      </c>
      <c r="C1286" s="209" t="s">
        <v>1989</v>
      </c>
      <c r="D1286" s="207" t="s">
        <v>1635</v>
      </c>
      <c r="E1286" s="207" t="s">
        <v>2166</v>
      </c>
      <c r="F1286" s="207" t="s">
        <v>2167</v>
      </c>
      <c r="G1286" s="204" t="s">
        <v>2168</v>
      </c>
      <c r="H1286" s="209" t="s">
        <v>2394</v>
      </c>
      <c r="I1286" s="204" t="s">
        <v>2169</v>
      </c>
      <c r="J1286" s="184">
        <v>45273</v>
      </c>
      <c r="K1286" s="181">
        <v>50</v>
      </c>
      <c r="L1286" s="208">
        <f t="shared" si="52"/>
        <v>50</v>
      </c>
      <c r="M1286" s="206"/>
    </row>
    <row r="1287" spans="1:13" s="1" customFormat="1" ht="47.25">
      <c r="A1287" s="205">
        <v>1250</v>
      </c>
      <c r="B1287" s="204" t="s">
        <v>2165</v>
      </c>
      <c r="C1287" s="209" t="s">
        <v>1990</v>
      </c>
      <c r="D1287" s="207" t="s">
        <v>1635</v>
      </c>
      <c r="E1287" s="207" t="s">
        <v>2166</v>
      </c>
      <c r="F1287" s="207" t="s">
        <v>2167</v>
      </c>
      <c r="G1287" s="204" t="s">
        <v>2168</v>
      </c>
      <c r="H1287" s="209" t="s">
        <v>2395</v>
      </c>
      <c r="I1287" s="204" t="s">
        <v>2169</v>
      </c>
      <c r="J1287" s="184">
        <v>45273</v>
      </c>
      <c r="K1287" s="181">
        <v>50</v>
      </c>
      <c r="L1287" s="208">
        <f t="shared" si="52"/>
        <v>50</v>
      </c>
      <c r="M1287" s="206"/>
    </row>
    <row r="1288" spans="1:13" s="1" customFormat="1" ht="47.25">
      <c r="A1288" s="205">
        <v>1251</v>
      </c>
      <c r="B1288" s="204" t="s">
        <v>2165</v>
      </c>
      <c r="C1288" s="209" t="s">
        <v>1991</v>
      </c>
      <c r="D1288" s="207" t="s">
        <v>1635</v>
      </c>
      <c r="E1288" s="207" t="s">
        <v>2166</v>
      </c>
      <c r="F1288" s="207" t="s">
        <v>2167</v>
      </c>
      <c r="G1288" s="204" t="s">
        <v>2168</v>
      </c>
      <c r="H1288" s="209" t="s">
        <v>2396</v>
      </c>
      <c r="I1288" s="204" t="s">
        <v>2169</v>
      </c>
      <c r="J1288" s="184">
        <v>45273</v>
      </c>
      <c r="K1288" s="181">
        <v>50</v>
      </c>
      <c r="L1288" s="208">
        <f t="shared" si="52"/>
        <v>50</v>
      </c>
      <c r="M1288" s="206"/>
    </row>
    <row r="1289" spans="1:13" s="1" customFormat="1" ht="47.25">
      <c r="A1289" s="205">
        <v>1252</v>
      </c>
      <c r="B1289" s="204" t="s">
        <v>2165</v>
      </c>
      <c r="C1289" s="209" t="s">
        <v>1992</v>
      </c>
      <c r="D1289" s="207" t="s">
        <v>1635</v>
      </c>
      <c r="E1289" s="207" t="s">
        <v>2166</v>
      </c>
      <c r="F1289" s="207" t="s">
        <v>2167</v>
      </c>
      <c r="G1289" s="204" t="s">
        <v>2168</v>
      </c>
      <c r="H1289" s="209" t="s">
        <v>2397</v>
      </c>
      <c r="I1289" s="204" t="s">
        <v>2169</v>
      </c>
      <c r="J1289" s="184">
        <v>45273</v>
      </c>
      <c r="K1289" s="181">
        <v>50</v>
      </c>
      <c r="L1289" s="208">
        <f t="shared" si="52"/>
        <v>50</v>
      </c>
      <c r="M1289" s="206"/>
    </row>
    <row r="1290" spans="1:13" s="1" customFormat="1" ht="47.25">
      <c r="A1290" s="205">
        <v>1253</v>
      </c>
      <c r="B1290" s="204" t="s">
        <v>2165</v>
      </c>
      <c r="C1290" s="209" t="s">
        <v>1993</v>
      </c>
      <c r="D1290" s="207" t="s">
        <v>1635</v>
      </c>
      <c r="E1290" s="207" t="s">
        <v>2166</v>
      </c>
      <c r="F1290" s="207" t="s">
        <v>2167</v>
      </c>
      <c r="G1290" s="204" t="s">
        <v>2168</v>
      </c>
      <c r="H1290" s="209" t="s">
        <v>2398</v>
      </c>
      <c r="I1290" s="204" t="s">
        <v>2169</v>
      </c>
      <c r="J1290" s="184">
        <v>45273</v>
      </c>
      <c r="K1290" s="181">
        <v>50</v>
      </c>
      <c r="L1290" s="208">
        <f t="shared" si="52"/>
        <v>50</v>
      </c>
      <c r="M1290" s="206"/>
    </row>
    <row r="1291" spans="1:13" s="1" customFormat="1" ht="47.25">
      <c r="A1291" s="205">
        <v>1254</v>
      </c>
      <c r="B1291" s="204" t="s">
        <v>2165</v>
      </c>
      <c r="C1291" s="209" t="s">
        <v>1994</v>
      </c>
      <c r="D1291" s="207" t="s">
        <v>1635</v>
      </c>
      <c r="E1291" s="207" t="s">
        <v>2166</v>
      </c>
      <c r="F1291" s="207" t="s">
        <v>2167</v>
      </c>
      <c r="G1291" s="204" t="s">
        <v>2168</v>
      </c>
      <c r="H1291" s="209" t="s">
        <v>2399</v>
      </c>
      <c r="I1291" s="204" t="s">
        <v>2169</v>
      </c>
      <c r="J1291" s="184">
        <v>45273</v>
      </c>
      <c r="K1291" s="181">
        <v>50</v>
      </c>
      <c r="L1291" s="208">
        <f t="shared" si="52"/>
        <v>50</v>
      </c>
      <c r="M1291" s="206"/>
    </row>
    <row r="1292" spans="1:13" s="1" customFormat="1" ht="47.25">
      <c r="A1292" s="205">
        <v>1255</v>
      </c>
      <c r="B1292" s="204" t="s">
        <v>2165</v>
      </c>
      <c r="C1292" s="209" t="s">
        <v>1995</v>
      </c>
      <c r="D1292" s="207" t="s">
        <v>1635</v>
      </c>
      <c r="E1292" s="207" t="s">
        <v>2166</v>
      </c>
      <c r="F1292" s="207" t="s">
        <v>2167</v>
      </c>
      <c r="G1292" s="204" t="s">
        <v>2168</v>
      </c>
      <c r="H1292" s="209" t="s">
        <v>2400</v>
      </c>
      <c r="I1292" s="204" t="s">
        <v>2169</v>
      </c>
      <c r="J1292" s="184">
        <v>45273</v>
      </c>
      <c r="K1292" s="181">
        <v>50</v>
      </c>
      <c r="L1292" s="208">
        <f t="shared" si="52"/>
        <v>50</v>
      </c>
      <c r="M1292" s="206"/>
    </row>
    <row r="1293" spans="1:13" s="1" customFormat="1" ht="47.25">
      <c r="A1293" s="205">
        <v>1256</v>
      </c>
      <c r="B1293" s="204" t="s">
        <v>2165</v>
      </c>
      <c r="C1293" s="209" t="s">
        <v>1996</v>
      </c>
      <c r="D1293" s="207" t="s">
        <v>1635</v>
      </c>
      <c r="E1293" s="207" t="s">
        <v>2166</v>
      </c>
      <c r="F1293" s="207" t="s">
        <v>2167</v>
      </c>
      <c r="G1293" s="204" t="s">
        <v>2168</v>
      </c>
      <c r="H1293" s="209" t="s">
        <v>2401</v>
      </c>
      <c r="I1293" s="204" t="s">
        <v>2169</v>
      </c>
      <c r="J1293" s="184">
        <v>45273</v>
      </c>
      <c r="K1293" s="181">
        <v>50</v>
      </c>
      <c r="L1293" s="208">
        <f t="shared" si="52"/>
        <v>50</v>
      </c>
      <c r="M1293" s="206"/>
    </row>
    <row r="1294" spans="1:13" s="1" customFormat="1" ht="47.25">
      <c r="A1294" s="205">
        <v>1257</v>
      </c>
      <c r="B1294" s="204" t="s">
        <v>2165</v>
      </c>
      <c r="C1294" s="209" t="s">
        <v>1997</v>
      </c>
      <c r="D1294" s="207" t="s">
        <v>1635</v>
      </c>
      <c r="E1294" s="207" t="s">
        <v>2166</v>
      </c>
      <c r="F1294" s="207" t="s">
        <v>2167</v>
      </c>
      <c r="G1294" s="204" t="s">
        <v>2168</v>
      </c>
      <c r="H1294" s="209" t="s">
        <v>2402</v>
      </c>
      <c r="I1294" s="204" t="s">
        <v>2169</v>
      </c>
      <c r="J1294" s="184">
        <v>45273</v>
      </c>
      <c r="K1294" s="181">
        <v>50</v>
      </c>
      <c r="L1294" s="208">
        <f t="shared" si="52"/>
        <v>50</v>
      </c>
      <c r="M1294" s="206"/>
    </row>
    <row r="1295" spans="1:13" s="1" customFormat="1" ht="47.25">
      <c r="A1295" s="205">
        <v>1258</v>
      </c>
      <c r="B1295" s="204" t="s">
        <v>2165</v>
      </c>
      <c r="C1295" s="209" t="s">
        <v>1998</v>
      </c>
      <c r="D1295" s="207" t="s">
        <v>1635</v>
      </c>
      <c r="E1295" s="207" t="s">
        <v>2166</v>
      </c>
      <c r="F1295" s="207" t="s">
        <v>2167</v>
      </c>
      <c r="G1295" s="204" t="s">
        <v>2168</v>
      </c>
      <c r="H1295" s="209" t="s">
        <v>2403</v>
      </c>
      <c r="I1295" s="204" t="s">
        <v>2169</v>
      </c>
      <c r="J1295" s="184">
        <v>45273</v>
      </c>
      <c r="K1295" s="181">
        <v>50</v>
      </c>
      <c r="L1295" s="208">
        <f t="shared" si="52"/>
        <v>50</v>
      </c>
      <c r="M1295" s="206"/>
    </row>
    <row r="1296" spans="1:13" s="1" customFormat="1" ht="47.25">
      <c r="A1296" s="205">
        <v>1259</v>
      </c>
      <c r="B1296" s="204" t="s">
        <v>2165</v>
      </c>
      <c r="C1296" s="209" t="s">
        <v>1999</v>
      </c>
      <c r="D1296" s="207" t="s">
        <v>1635</v>
      </c>
      <c r="E1296" s="207" t="s">
        <v>2166</v>
      </c>
      <c r="F1296" s="207" t="s">
        <v>2167</v>
      </c>
      <c r="G1296" s="204" t="s">
        <v>2168</v>
      </c>
      <c r="H1296" s="209" t="s">
        <v>2404</v>
      </c>
      <c r="I1296" s="204" t="s">
        <v>2169</v>
      </c>
      <c r="J1296" s="184">
        <v>45273</v>
      </c>
      <c r="K1296" s="181">
        <v>50</v>
      </c>
      <c r="L1296" s="208">
        <f t="shared" si="52"/>
        <v>50</v>
      </c>
      <c r="M1296" s="206"/>
    </row>
    <row r="1297" spans="1:13" s="1" customFormat="1" ht="47.25">
      <c r="A1297" s="205">
        <v>1260</v>
      </c>
      <c r="B1297" s="204" t="s">
        <v>2165</v>
      </c>
      <c r="C1297" s="209" t="s">
        <v>2000</v>
      </c>
      <c r="D1297" s="207" t="s">
        <v>1635</v>
      </c>
      <c r="E1297" s="207" t="s">
        <v>2166</v>
      </c>
      <c r="F1297" s="207" t="s">
        <v>2167</v>
      </c>
      <c r="G1297" s="204" t="s">
        <v>2168</v>
      </c>
      <c r="H1297" s="209" t="s">
        <v>2405</v>
      </c>
      <c r="I1297" s="204" t="s">
        <v>2169</v>
      </c>
      <c r="J1297" s="184">
        <v>45273</v>
      </c>
      <c r="K1297" s="181">
        <v>50</v>
      </c>
      <c r="L1297" s="208">
        <f t="shared" si="52"/>
        <v>50</v>
      </c>
      <c r="M1297" s="206"/>
    </row>
    <row r="1298" spans="1:13" s="1" customFormat="1" ht="47.25">
      <c r="A1298" s="205">
        <v>1261</v>
      </c>
      <c r="B1298" s="204" t="s">
        <v>2165</v>
      </c>
      <c r="C1298" s="209" t="s">
        <v>2001</v>
      </c>
      <c r="D1298" s="207" t="s">
        <v>1635</v>
      </c>
      <c r="E1298" s="207" t="s">
        <v>2166</v>
      </c>
      <c r="F1298" s="207" t="s">
        <v>2167</v>
      </c>
      <c r="G1298" s="204" t="s">
        <v>2168</v>
      </c>
      <c r="H1298" s="209" t="s">
        <v>2406</v>
      </c>
      <c r="I1298" s="204" t="s">
        <v>2169</v>
      </c>
      <c r="J1298" s="184">
        <v>45273</v>
      </c>
      <c r="K1298" s="181">
        <v>50</v>
      </c>
      <c r="L1298" s="208">
        <f t="shared" si="52"/>
        <v>50</v>
      </c>
      <c r="M1298" s="206"/>
    </row>
    <row r="1299" spans="1:13" s="1" customFormat="1" ht="47.25">
      <c r="A1299" s="205">
        <v>1262</v>
      </c>
      <c r="B1299" s="204" t="s">
        <v>2165</v>
      </c>
      <c r="C1299" s="209" t="s">
        <v>2002</v>
      </c>
      <c r="D1299" s="207" t="s">
        <v>1635</v>
      </c>
      <c r="E1299" s="207" t="s">
        <v>2166</v>
      </c>
      <c r="F1299" s="207" t="s">
        <v>2167</v>
      </c>
      <c r="G1299" s="204" t="s">
        <v>2168</v>
      </c>
      <c r="H1299" s="209" t="s">
        <v>2407</v>
      </c>
      <c r="I1299" s="204" t="s">
        <v>2169</v>
      </c>
      <c r="J1299" s="184">
        <v>45273</v>
      </c>
      <c r="K1299" s="181">
        <v>50</v>
      </c>
      <c r="L1299" s="208">
        <f t="shared" si="52"/>
        <v>50</v>
      </c>
      <c r="M1299" s="206"/>
    </row>
    <row r="1300" spans="1:13" s="1" customFormat="1" ht="47.25">
      <c r="A1300" s="205">
        <v>1263</v>
      </c>
      <c r="B1300" s="204" t="s">
        <v>2165</v>
      </c>
      <c r="C1300" s="209" t="s">
        <v>2003</v>
      </c>
      <c r="D1300" s="207" t="s">
        <v>1635</v>
      </c>
      <c r="E1300" s="207" t="s">
        <v>2166</v>
      </c>
      <c r="F1300" s="207" t="s">
        <v>2167</v>
      </c>
      <c r="G1300" s="204" t="s">
        <v>2168</v>
      </c>
      <c r="H1300" s="209" t="s">
        <v>2408</v>
      </c>
      <c r="I1300" s="204" t="s">
        <v>2169</v>
      </c>
      <c r="J1300" s="184">
        <v>45273</v>
      </c>
      <c r="K1300" s="181">
        <v>50</v>
      </c>
      <c r="L1300" s="208">
        <f t="shared" si="52"/>
        <v>50</v>
      </c>
      <c r="M1300" s="206"/>
    </row>
    <row r="1301" spans="1:13" s="1" customFormat="1" ht="47.25">
      <c r="A1301" s="205">
        <v>1264</v>
      </c>
      <c r="B1301" s="204" t="s">
        <v>2165</v>
      </c>
      <c r="C1301" s="209" t="s">
        <v>2004</v>
      </c>
      <c r="D1301" s="207" t="s">
        <v>1635</v>
      </c>
      <c r="E1301" s="207" t="s">
        <v>2166</v>
      </c>
      <c r="F1301" s="207" t="s">
        <v>2167</v>
      </c>
      <c r="G1301" s="204" t="s">
        <v>2168</v>
      </c>
      <c r="H1301" s="209" t="s">
        <v>2409</v>
      </c>
      <c r="I1301" s="204" t="s">
        <v>2169</v>
      </c>
      <c r="J1301" s="184">
        <v>45273</v>
      </c>
      <c r="K1301" s="181">
        <v>50</v>
      </c>
      <c r="L1301" s="208">
        <f t="shared" si="52"/>
        <v>50</v>
      </c>
      <c r="M1301" s="206"/>
    </row>
    <row r="1302" spans="1:13" s="1" customFormat="1" ht="47.25">
      <c r="A1302" s="205">
        <v>1265</v>
      </c>
      <c r="B1302" s="204" t="s">
        <v>2165</v>
      </c>
      <c r="C1302" s="209" t="s">
        <v>2005</v>
      </c>
      <c r="D1302" s="207" t="s">
        <v>1635</v>
      </c>
      <c r="E1302" s="207" t="s">
        <v>2166</v>
      </c>
      <c r="F1302" s="207" t="s">
        <v>2167</v>
      </c>
      <c r="G1302" s="204" t="s">
        <v>2168</v>
      </c>
      <c r="H1302" s="209" t="s">
        <v>2410</v>
      </c>
      <c r="I1302" s="204" t="s">
        <v>2169</v>
      </c>
      <c r="J1302" s="184">
        <v>45273</v>
      </c>
      <c r="K1302" s="181">
        <v>50</v>
      </c>
      <c r="L1302" s="208">
        <f t="shared" si="52"/>
        <v>50</v>
      </c>
      <c r="M1302" s="206"/>
    </row>
    <row r="1303" spans="1:13" s="1" customFormat="1" ht="47.25">
      <c r="A1303" s="205">
        <v>1266</v>
      </c>
      <c r="B1303" s="204" t="s">
        <v>2165</v>
      </c>
      <c r="C1303" s="209" t="s">
        <v>2006</v>
      </c>
      <c r="D1303" s="207" t="s">
        <v>1635</v>
      </c>
      <c r="E1303" s="207" t="s">
        <v>2166</v>
      </c>
      <c r="F1303" s="207" t="s">
        <v>2167</v>
      </c>
      <c r="G1303" s="204" t="s">
        <v>2168</v>
      </c>
      <c r="H1303" s="209" t="s">
        <v>2411</v>
      </c>
      <c r="I1303" s="204" t="s">
        <v>2169</v>
      </c>
      <c r="J1303" s="184">
        <v>45273</v>
      </c>
      <c r="K1303" s="181">
        <v>50</v>
      </c>
      <c r="L1303" s="208">
        <f t="shared" si="52"/>
        <v>50</v>
      </c>
      <c r="M1303" s="206"/>
    </row>
    <row r="1304" spans="1:13" s="1" customFormat="1" ht="47.25">
      <c r="A1304" s="205">
        <v>1267</v>
      </c>
      <c r="B1304" s="204" t="s">
        <v>2165</v>
      </c>
      <c r="C1304" s="209" t="s">
        <v>2007</v>
      </c>
      <c r="D1304" s="207" t="s">
        <v>1635</v>
      </c>
      <c r="E1304" s="207" t="s">
        <v>2166</v>
      </c>
      <c r="F1304" s="207" t="s">
        <v>2167</v>
      </c>
      <c r="G1304" s="204" t="s">
        <v>2168</v>
      </c>
      <c r="H1304" s="209" t="s">
        <v>2412</v>
      </c>
      <c r="I1304" s="204" t="s">
        <v>2169</v>
      </c>
      <c r="J1304" s="184">
        <v>45273</v>
      </c>
      <c r="K1304" s="181">
        <v>50</v>
      </c>
      <c r="L1304" s="208">
        <f t="shared" si="52"/>
        <v>50</v>
      </c>
      <c r="M1304" s="206"/>
    </row>
    <row r="1305" spans="1:13" s="1" customFormat="1" ht="47.25">
      <c r="A1305" s="205">
        <v>1268</v>
      </c>
      <c r="B1305" s="204" t="s">
        <v>2165</v>
      </c>
      <c r="C1305" s="209" t="s">
        <v>2008</v>
      </c>
      <c r="D1305" s="207" t="s">
        <v>1635</v>
      </c>
      <c r="E1305" s="207" t="s">
        <v>2166</v>
      </c>
      <c r="F1305" s="207" t="s">
        <v>2167</v>
      </c>
      <c r="G1305" s="204" t="s">
        <v>2168</v>
      </c>
      <c r="H1305" s="209" t="s">
        <v>2413</v>
      </c>
      <c r="I1305" s="204" t="s">
        <v>2169</v>
      </c>
      <c r="J1305" s="184">
        <v>45273</v>
      </c>
      <c r="K1305" s="181">
        <v>50</v>
      </c>
      <c r="L1305" s="208">
        <f t="shared" si="52"/>
        <v>50</v>
      </c>
      <c r="M1305" s="206"/>
    </row>
    <row r="1306" spans="1:13" s="1" customFormat="1" ht="47.25">
      <c r="A1306" s="205">
        <v>1269</v>
      </c>
      <c r="B1306" s="204" t="s">
        <v>2165</v>
      </c>
      <c r="C1306" s="209" t="s">
        <v>2009</v>
      </c>
      <c r="D1306" s="207" t="s">
        <v>1635</v>
      </c>
      <c r="E1306" s="207" t="s">
        <v>2166</v>
      </c>
      <c r="F1306" s="207" t="s">
        <v>2167</v>
      </c>
      <c r="G1306" s="204" t="s">
        <v>2168</v>
      </c>
      <c r="H1306" s="209" t="s">
        <v>2414</v>
      </c>
      <c r="I1306" s="204" t="s">
        <v>2169</v>
      </c>
      <c r="J1306" s="184">
        <v>45273</v>
      </c>
      <c r="K1306" s="181">
        <v>50</v>
      </c>
      <c r="L1306" s="208">
        <f t="shared" si="52"/>
        <v>50</v>
      </c>
      <c r="M1306" s="206"/>
    </row>
    <row r="1307" spans="1:13" s="1" customFormat="1" ht="47.25">
      <c r="A1307" s="205">
        <v>1270</v>
      </c>
      <c r="B1307" s="204" t="s">
        <v>2165</v>
      </c>
      <c r="C1307" s="209" t="s">
        <v>2010</v>
      </c>
      <c r="D1307" s="207" t="s">
        <v>1635</v>
      </c>
      <c r="E1307" s="207" t="s">
        <v>2166</v>
      </c>
      <c r="F1307" s="207" t="s">
        <v>2167</v>
      </c>
      <c r="G1307" s="204" t="s">
        <v>2168</v>
      </c>
      <c r="H1307" s="209" t="s">
        <v>2415</v>
      </c>
      <c r="I1307" s="204" t="s">
        <v>2169</v>
      </c>
      <c r="J1307" s="184">
        <v>45273</v>
      </c>
      <c r="K1307" s="181">
        <v>50</v>
      </c>
      <c r="L1307" s="208">
        <f t="shared" si="52"/>
        <v>50</v>
      </c>
      <c r="M1307" s="206"/>
    </row>
    <row r="1308" spans="1:13" s="1" customFormat="1" ht="47.25">
      <c r="A1308" s="205">
        <v>1271</v>
      </c>
      <c r="B1308" s="204" t="s">
        <v>2165</v>
      </c>
      <c r="C1308" s="209" t="s">
        <v>2011</v>
      </c>
      <c r="D1308" s="207" t="s">
        <v>1635</v>
      </c>
      <c r="E1308" s="207" t="s">
        <v>2166</v>
      </c>
      <c r="F1308" s="207" t="s">
        <v>2167</v>
      </c>
      <c r="G1308" s="204" t="s">
        <v>2168</v>
      </c>
      <c r="H1308" s="209" t="s">
        <v>2416</v>
      </c>
      <c r="I1308" s="204" t="s">
        <v>2169</v>
      </c>
      <c r="J1308" s="184">
        <v>45273</v>
      </c>
      <c r="K1308" s="181">
        <v>50</v>
      </c>
      <c r="L1308" s="208">
        <f t="shared" si="52"/>
        <v>50</v>
      </c>
      <c r="M1308" s="206"/>
    </row>
    <row r="1309" spans="1:13" s="1" customFormat="1" ht="47.25">
      <c r="A1309" s="205">
        <v>1272</v>
      </c>
      <c r="B1309" s="204" t="s">
        <v>2165</v>
      </c>
      <c r="C1309" s="209" t="s">
        <v>2012</v>
      </c>
      <c r="D1309" s="207" t="s">
        <v>1635</v>
      </c>
      <c r="E1309" s="207" t="s">
        <v>2166</v>
      </c>
      <c r="F1309" s="207" t="s">
        <v>2167</v>
      </c>
      <c r="G1309" s="204" t="s">
        <v>2168</v>
      </c>
      <c r="H1309" s="209" t="s">
        <v>2417</v>
      </c>
      <c r="I1309" s="204" t="s">
        <v>2169</v>
      </c>
      <c r="J1309" s="184">
        <v>45273</v>
      </c>
      <c r="K1309" s="181">
        <v>50</v>
      </c>
      <c r="L1309" s="208">
        <f t="shared" si="52"/>
        <v>50</v>
      </c>
      <c r="M1309" s="206"/>
    </row>
    <row r="1310" spans="1:13" s="1" customFormat="1" ht="47.25">
      <c r="A1310" s="205">
        <v>1273</v>
      </c>
      <c r="B1310" s="204" t="s">
        <v>2165</v>
      </c>
      <c r="C1310" s="209" t="s">
        <v>2013</v>
      </c>
      <c r="D1310" s="207" t="s">
        <v>1635</v>
      </c>
      <c r="E1310" s="207" t="s">
        <v>2166</v>
      </c>
      <c r="F1310" s="207" t="s">
        <v>2167</v>
      </c>
      <c r="G1310" s="204" t="s">
        <v>2168</v>
      </c>
      <c r="H1310" s="209" t="s">
        <v>2418</v>
      </c>
      <c r="I1310" s="204" t="s">
        <v>2169</v>
      </c>
      <c r="J1310" s="184">
        <v>45273</v>
      </c>
      <c r="K1310" s="181">
        <v>50</v>
      </c>
      <c r="L1310" s="208">
        <f t="shared" si="52"/>
        <v>50</v>
      </c>
      <c r="M1310" s="206"/>
    </row>
    <row r="1311" spans="1:13" s="1" customFormat="1" ht="47.25">
      <c r="A1311" s="205">
        <v>1274</v>
      </c>
      <c r="B1311" s="204" t="s">
        <v>2165</v>
      </c>
      <c r="C1311" s="209" t="s">
        <v>2014</v>
      </c>
      <c r="D1311" s="207" t="s">
        <v>1635</v>
      </c>
      <c r="E1311" s="207" t="s">
        <v>2166</v>
      </c>
      <c r="F1311" s="207" t="s">
        <v>2167</v>
      </c>
      <c r="G1311" s="204" t="s">
        <v>2168</v>
      </c>
      <c r="H1311" s="209" t="s">
        <v>2419</v>
      </c>
      <c r="I1311" s="204" t="s">
        <v>2169</v>
      </c>
      <c r="J1311" s="184">
        <v>45273</v>
      </c>
      <c r="K1311" s="181">
        <v>50</v>
      </c>
      <c r="L1311" s="208">
        <f t="shared" si="52"/>
        <v>50</v>
      </c>
      <c r="M1311" s="206"/>
    </row>
    <row r="1312" spans="1:13" s="1" customFormat="1" ht="47.25">
      <c r="A1312" s="205">
        <v>1275</v>
      </c>
      <c r="B1312" s="204" t="s">
        <v>2165</v>
      </c>
      <c r="C1312" s="209" t="s">
        <v>2015</v>
      </c>
      <c r="D1312" s="207" t="s">
        <v>1635</v>
      </c>
      <c r="E1312" s="207" t="s">
        <v>2166</v>
      </c>
      <c r="F1312" s="207" t="s">
        <v>2167</v>
      </c>
      <c r="G1312" s="204" t="s">
        <v>2168</v>
      </c>
      <c r="H1312" s="209" t="s">
        <v>2420</v>
      </c>
      <c r="I1312" s="204" t="s">
        <v>2169</v>
      </c>
      <c r="J1312" s="184">
        <v>45273</v>
      </c>
      <c r="K1312" s="181">
        <v>50</v>
      </c>
      <c r="L1312" s="208">
        <f t="shared" si="52"/>
        <v>50</v>
      </c>
      <c r="M1312" s="206"/>
    </row>
    <row r="1313" spans="1:13" s="1" customFormat="1" ht="47.25">
      <c r="A1313" s="205">
        <v>1276</v>
      </c>
      <c r="B1313" s="204" t="s">
        <v>2165</v>
      </c>
      <c r="C1313" s="209" t="s">
        <v>2016</v>
      </c>
      <c r="D1313" s="207" t="s">
        <v>1635</v>
      </c>
      <c r="E1313" s="207" t="s">
        <v>2166</v>
      </c>
      <c r="F1313" s="207" t="s">
        <v>2167</v>
      </c>
      <c r="G1313" s="204" t="s">
        <v>2168</v>
      </c>
      <c r="H1313" s="209" t="s">
        <v>2421</v>
      </c>
      <c r="I1313" s="204" t="s">
        <v>2169</v>
      </c>
      <c r="J1313" s="184">
        <v>45273</v>
      </c>
      <c r="K1313" s="181">
        <v>50</v>
      </c>
      <c r="L1313" s="208">
        <f t="shared" si="52"/>
        <v>50</v>
      </c>
      <c r="M1313" s="206"/>
    </row>
    <row r="1314" spans="1:13" s="1" customFormat="1" ht="47.25">
      <c r="A1314" s="205">
        <v>1277</v>
      </c>
      <c r="B1314" s="204" t="s">
        <v>2165</v>
      </c>
      <c r="C1314" s="209" t="s">
        <v>2017</v>
      </c>
      <c r="D1314" s="207" t="s">
        <v>1635</v>
      </c>
      <c r="E1314" s="207" t="s">
        <v>2166</v>
      </c>
      <c r="F1314" s="207" t="s">
        <v>2167</v>
      </c>
      <c r="G1314" s="204" t="s">
        <v>2168</v>
      </c>
      <c r="H1314" s="209" t="s">
        <v>2422</v>
      </c>
      <c r="I1314" s="204" t="s">
        <v>2169</v>
      </c>
      <c r="J1314" s="184">
        <v>45273</v>
      </c>
      <c r="K1314" s="181">
        <v>50</v>
      </c>
      <c r="L1314" s="208">
        <f t="shared" si="52"/>
        <v>50</v>
      </c>
      <c r="M1314" s="206"/>
    </row>
    <row r="1315" spans="1:13" s="1" customFormat="1" ht="47.25">
      <c r="A1315" s="205">
        <v>1278</v>
      </c>
      <c r="B1315" s="204" t="s">
        <v>2165</v>
      </c>
      <c r="C1315" s="209" t="s">
        <v>2018</v>
      </c>
      <c r="D1315" s="207" t="s">
        <v>1635</v>
      </c>
      <c r="E1315" s="207" t="s">
        <v>2166</v>
      </c>
      <c r="F1315" s="207" t="s">
        <v>2167</v>
      </c>
      <c r="G1315" s="204" t="s">
        <v>2168</v>
      </c>
      <c r="H1315" s="209" t="s">
        <v>2423</v>
      </c>
      <c r="I1315" s="204" t="s">
        <v>2169</v>
      </c>
      <c r="J1315" s="184">
        <v>45273</v>
      </c>
      <c r="K1315" s="181">
        <v>50</v>
      </c>
      <c r="L1315" s="208">
        <f t="shared" si="52"/>
        <v>50</v>
      </c>
      <c r="M1315" s="206"/>
    </row>
    <row r="1316" spans="1:13" s="1" customFormat="1" ht="47.25">
      <c r="A1316" s="205">
        <v>1279</v>
      </c>
      <c r="B1316" s="204" t="s">
        <v>2165</v>
      </c>
      <c r="C1316" s="209" t="s">
        <v>2019</v>
      </c>
      <c r="D1316" s="207" t="s">
        <v>1635</v>
      </c>
      <c r="E1316" s="207" t="s">
        <v>2166</v>
      </c>
      <c r="F1316" s="207" t="s">
        <v>2167</v>
      </c>
      <c r="G1316" s="204" t="s">
        <v>2168</v>
      </c>
      <c r="H1316" s="209" t="s">
        <v>2424</v>
      </c>
      <c r="I1316" s="204" t="s">
        <v>2169</v>
      </c>
      <c r="J1316" s="184">
        <v>45273</v>
      </c>
      <c r="K1316" s="181">
        <v>50</v>
      </c>
      <c r="L1316" s="208">
        <f t="shared" si="52"/>
        <v>50</v>
      </c>
      <c r="M1316" s="206"/>
    </row>
    <row r="1317" spans="1:13" s="1" customFormat="1" ht="47.25">
      <c r="A1317" s="205">
        <v>1280</v>
      </c>
      <c r="B1317" s="204" t="s">
        <v>2165</v>
      </c>
      <c r="C1317" s="209" t="s">
        <v>2020</v>
      </c>
      <c r="D1317" s="207" t="s">
        <v>1635</v>
      </c>
      <c r="E1317" s="207" t="s">
        <v>2166</v>
      </c>
      <c r="F1317" s="207" t="s">
        <v>2167</v>
      </c>
      <c r="G1317" s="204" t="s">
        <v>2168</v>
      </c>
      <c r="H1317" s="209" t="s">
        <v>2425</v>
      </c>
      <c r="I1317" s="204" t="s">
        <v>2169</v>
      </c>
      <c r="J1317" s="184">
        <v>45273</v>
      </c>
      <c r="K1317" s="181">
        <v>50</v>
      </c>
      <c r="L1317" s="208">
        <f t="shared" si="52"/>
        <v>50</v>
      </c>
      <c r="M1317" s="206"/>
    </row>
    <row r="1318" spans="1:13" s="1" customFormat="1" ht="47.25">
      <c r="A1318" s="205">
        <v>1281</v>
      </c>
      <c r="B1318" s="204" t="s">
        <v>2165</v>
      </c>
      <c r="C1318" s="209" t="s">
        <v>2021</v>
      </c>
      <c r="D1318" s="207" t="s">
        <v>1635</v>
      </c>
      <c r="E1318" s="207" t="s">
        <v>2166</v>
      </c>
      <c r="F1318" s="207" t="s">
        <v>2167</v>
      </c>
      <c r="G1318" s="204" t="s">
        <v>2168</v>
      </c>
      <c r="H1318" s="209" t="s">
        <v>2426</v>
      </c>
      <c r="I1318" s="204" t="s">
        <v>2169</v>
      </c>
      <c r="J1318" s="184">
        <v>45273</v>
      </c>
      <c r="K1318" s="181">
        <v>50</v>
      </c>
      <c r="L1318" s="208">
        <f t="shared" si="52"/>
        <v>50</v>
      </c>
      <c r="M1318" s="206"/>
    </row>
    <row r="1319" spans="1:13" s="1" customFormat="1" ht="47.25">
      <c r="A1319" s="205">
        <v>1282</v>
      </c>
      <c r="B1319" s="204" t="s">
        <v>2165</v>
      </c>
      <c r="C1319" s="209" t="s">
        <v>2022</v>
      </c>
      <c r="D1319" s="207" t="s">
        <v>1635</v>
      </c>
      <c r="E1319" s="207" t="s">
        <v>2166</v>
      </c>
      <c r="F1319" s="207" t="s">
        <v>2167</v>
      </c>
      <c r="G1319" s="204" t="s">
        <v>2168</v>
      </c>
      <c r="H1319" s="209" t="s">
        <v>2427</v>
      </c>
      <c r="I1319" s="204" t="s">
        <v>2169</v>
      </c>
      <c r="J1319" s="184">
        <v>45273</v>
      </c>
      <c r="K1319" s="181">
        <v>50</v>
      </c>
      <c r="L1319" s="208">
        <f t="shared" si="52"/>
        <v>50</v>
      </c>
      <c r="M1319" s="206"/>
    </row>
    <row r="1320" spans="1:13" s="1" customFormat="1" ht="47.25">
      <c r="A1320" s="205">
        <v>1283</v>
      </c>
      <c r="B1320" s="204" t="s">
        <v>2165</v>
      </c>
      <c r="C1320" s="209" t="s">
        <v>2023</v>
      </c>
      <c r="D1320" s="207" t="s">
        <v>1635</v>
      </c>
      <c r="E1320" s="207" t="s">
        <v>2166</v>
      </c>
      <c r="F1320" s="207" t="s">
        <v>2167</v>
      </c>
      <c r="G1320" s="204" t="s">
        <v>2168</v>
      </c>
      <c r="H1320" s="209" t="s">
        <v>2428</v>
      </c>
      <c r="I1320" s="204" t="s">
        <v>2169</v>
      </c>
      <c r="J1320" s="184">
        <v>45273</v>
      </c>
      <c r="K1320" s="181">
        <v>50</v>
      </c>
      <c r="L1320" s="208">
        <f t="shared" si="52"/>
        <v>50</v>
      </c>
      <c r="M1320" s="206"/>
    </row>
    <row r="1321" spans="1:13" s="1" customFormat="1" ht="47.25">
      <c r="A1321" s="205">
        <v>1284</v>
      </c>
      <c r="B1321" s="204" t="s">
        <v>2165</v>
      </c>
      <c r="C1321" s="209" t="s">
        <v>2024</v>
      </c>
      <c r="D1321" s="207" t="s">
        <v>1635</v>
      </c>
      <c r="E1321" s="207" t="s">
        <v>2166</v>
      </c>
      <c r="F1321" s="207" t="s">
        <v>2167</v>
      </c>
      <c r="G1321" s="204" t="s">
        <v>2168</v>
      </c>
      <c r="H1321" s="209" t="s">
        <v>2429</v>
      </c>
      <c r="I1321" s="204" t="s">
        <v>2169</v>
      </c>
      <c r="J1321" s="184">
        <v>45273</v>
      </c>
      <c r="K1321" s="181">
        <v>50</v>
      </c>
      <c r="L1321" s="208">
        <f t="shared" si="52"/>
        <v>50</v>
      </c>
      <c r="M1321" s="206"/>
    </row>
    <row r="1322" spans="1:13" s="1" customFormat="1" ht="47.25">
      <c r="A1322" s="205">
        <v>1285</v>
      </c>
      <c r="B1322" s="204" t="s">
        <v>2165</v>
      </c>
      <c r="C1322" s="209" t="s">
        <v>2025</v>
      </c>
      <c r="D1322" s="207" t="s">
        <v>1635</v>
      </c>
      <c r="E1322" s="207" t="s">
        <v>2166</v>
      </c>
      <c r="F1322" s="207" t="s">
        <v>2167</v>
      </c>
      <c r="G1322" s="204" t="s">
        <v>2168</v>
      </c>
      <c r="H1322" s="209" t="s">
        <v>2430</v>
      </c>
      <c r="I1322" s="204" t="s">
        <v>2169</v>
      </c>
      <c r="J1322" s="184">
        <v>45273</v>
      </c>
      <c r="K1322" s="181">
        <v>50</v>
      </c>
      <c r="L1322" s="208">
        <f t="shared" si="52"/>
        <v>50</v>
      </c>
      <c r="M1322" s="206"/>
    </row>
    <row r="1323" spans="1:13" s="1" customFormat="1" ht="47.25">
      <c r="A1323" s="205">
        <v>1286</v>
      </c>
      <c r="B1323" s="204" t="s">
        <v>2165</v>
      </c>
      <c r="C1323" s="209" t="s">
        <v>2026</v>
      </c>
      <c r="D1323" s="207" t="s">
        <v>1635</v>
      </c>
      <c r="E1323" s="207" t="s">
        <v>2166</v>
      </c>
      <c r="F1323" s="207" t="s">
        <v>2167</v>
      </c>
      <c r="G1323" s="204" t="s">
        <v>2168</v>
      </c>
      <c r="H1323" s="209" t="s">
        <v>2431</v>
      </c>
      <c r="I1323" s="204" t="s">
        <v>2169</v>
      </c>
      <c r="J1323" s="184">
        <v>45273</v>
      </c>
      <c r="K1323" s="181">
        <v>50</v>
      </c>
      <c r="L1323" s="208">
        <f t="shared" si="52"/>
        <v>50</v>
      </c>
      <c r="M1323" s="206"/>
    </row>
    <row r="1324" spans="1:13" s="1" customFormat="1" ht="47.25">
      <c r="A1324" s="205">
        <v>1287</v>
      </c>
      <c r="B1324" s="204" t="s">
        <v>2165</v>
      </c>
      <c r="C1324" s="209" t="s">
        <v>2027</v>
      </c>
      <c r="D1324" s="207" t="s">
        <v>1635</v>
      </c>
      <c r="E1324" s="207" t="s">
        <v>2166</v>
      </c>
      <c r="F1324" s="207" t="s">
        <v>2167</v>
      </c>
      <c r="G1324" s="204" t="s">
        <v>2168</v>
      </c>
      <c r="H1324" s="209" t="s">
        <v>2432</v>
      </c>
      <c r="I1324" s="204" t="s">
        <v>2169</v>
      </c>
      <c r="J1324" s="184">
        <v>45273</v>
      </c>
      <c r="K1324" s="181">
        <v>50</v>
      </c>
      <c r="L1324" s="208">
        <f t="shared" si="52"/>
        <v>50</v>
      </c>
      <c r="M1324" s="206"/>
    </row>
    <row r="1325" spans="1:13" s="1" customFormat="1" ht="47.25">
      <c r="A1325" s="205">
        <v>1288</v>
      </c>
      <c r="B1325" s="204" t="s">
        <v>2165</v>
      </c>
      <c r="C1325" s="209" t="s">
        <v>2028</v>
      </c>
      <c r="D1325" s="207" t="s">
        <v>1635</v>
      </c>
      <c r="E1325" s="207" t="s">
        <v>2166</v>
      </c>
      <c r="F1325" s="207" t="s">
        <v>2167</v>
      </c>
      <c r="G1325" s="204" t="s">
        <v>2168</v>
      </c>
      <c r="H1325" s="209" t="s">
        <v>2433</v>
      </c>
      <c r="I1325" s="204" t="s">
        <v>2169</v>
      </c>
      <c r="J1325" s="184">
        <v>45273</v>
      </c>
      <c r="K1325" s="181">
        <v>50</v>
      </c>
      <c r="L1325" s="208">
        <f t="shared" si="52"/>
        <v>50</v>
      </c>
      <c r="M1325" s="206"/>
    </row>
    <row r="1326" spans="1:13" s="1" customFormat="1" ht="47.25">
      <c r="A1326" s="205">
        <v>1289</v>
      </c>
      <c r="B1326" s="204" t="s">
        <v>2165</v>
      </c>
      <c r="C1326" s="209" t="s">
        <v>2029</v>
      </c>
      <c r="D1326" s="207" t="s">
        <v>1635</v>
      </c>
      <c r="E1326" s="207" t="s">
        <v>2166</v>
      </c>
      <c r="F1326" s="207" t="s">
        <v>2167</v>
      </c>
      <c r="G1326" s="204" t="s">
        <v>2168</v>
      </c>
      <c r="H1326" s="209" t="s">
        <v>2434</v>
      </c>
      <c r="I1326" s="204" t="s">
        <v>2169</v>
      </c>
      <c r="J1326" s="184">
        <v>45273</v>
      </c>
      <c r="K1326" s="181">
        <v>50</v>
      </c>
      <c r="L1326" s="208">
        <f t="shared" si="52"/>
        <v>50</v>
      </c>
      <c r="M1326" s="206"/>
    </row>
    <row r="1327" spans="1:13" s="1" customFormat="1" ht="47.25">
      <c r="A1327" s="205">
        <v>1290</v>
      </c>
      <c r="B1327" s="204" t="s">
        <v>2165</v>
      </c>
      <c r="C1327" s="209" t="s">
        <v>2030</v>
      </c>
      <c r="D1327" s="207" t="s">
        <v>1635</v>
      </c>
      <c r="E1327" s="207" t="s">
        <v>2166</v>
      </c>
      <c r="F1327" s="207" t="s">
        <v>2167</v>
      </c>
      <c r="G1327" s="204" t="s">
        <v>2168</v>
      </c>
      <c r="H1327" s="209" t="s">
        <v>2435</v>
      </c>
      <c r="I1327" s="204" t="s">
        <v>2169</v>
      </c>
      <c r="J1327" s="184">
        <v>45273</v>
      </c>
      <c r="K1327" s="181">
        <v>50</v>
      </c>
      <c r="L1327" s="208">
        <f t="shared" si="52"/>
        <v>50</v>
      </c>
      <c r="M1327" s="206"/>
    </row>
    <row r="1328" spans="1:13" s="1" customFormat="1" ht="47.25">
      <c r="A1328" s="205">
        <v>1291</v>
      </c>
      <c r="B1328" s="204" t="s">
        <v>2165</v>
      </c>
      <c r="C1328" s="209" t="s">
        <v>2031</v>
      </c>
      <c r="D1328" s="207" t="s">
        <v>1635</v>
      </c>
      <c r="E1328" s="207" t="s">
        <v>2166</v>
      </c>
      <c r="F1328" s="207" t="s">
        <v>2167</v>
      </c>
      <c r="G1328" s="204" t="s">
        <v>2168</v>
      </c>
      <c r="H1328" s="209" t="s">
        <v>2436</v>
      </c>
      <c r="I1328" s="204" t="s">
        <v>2169</v>
      </c>
      <c r="J1328" s="184">
        <v>45273</v>
      </c>
      <c r="K1328" s="181">
        <v>50</v>
      </c>
      <c r="L1328" s="208">
        <f t="shared" si="52"/>
        <v>50</v>
      </c>
      <c r="M1328" s="206"/>
    </row>
    <row r="1329" spans="1:13" s="1" customFormat="1" ht="47.25">
      <c r="A1329" s="205">
        <v>1292</v>
      </c>
      <c r="B1329" s="204" t="s">
        <v>2165</v>
      </c>
      <c r="C1329" s="209" t="s">
        <v>2032</v>
      </c>
      <c r="D1329" s="207" t="s">
        <v>1635</v>
      </c>
      <c r="E1329" s="207" t="s">
        <v>2166</v>
      </c>
      <c r="F1329" s="207" t="s">
        <v>2167</v>
      </c>
      <c r="G1329" s="204" t="s">
        <v>2168</v>
      </c>
      <c r="H1329" s="209" t="s">
        <v>2437</v>
      </c>
      <c r="I1329" s="204" t="s">
        <v>2169</v>
      </c>
      <c r="J1329" s="184">
        <v>45273</v>
      </c>
      <c r="K1329" s="181">
        <v>50</v>
      </c>
      <c r="L1329" s="208">
        <f t="shared" si="52"/>
        <v>50</v>
      </c>
      <c r="M1329" s="206"/>
    </row>
    <row r="1330" spans="1:13" s="1" customFormat="1" ht="47.25">
      <c r="A1330" s="205">
        <v>1293</v>
      </c>
      <c r="B1330" s="204" t="s">
        <v>2165</v>
      </c>
      <c r="C1330" s="209" t="s">
        <v>2033</v>
      </c>
      <c r="D1330" s="207" t="s">
        <v>1635</v>
      </c>
      <c r="E1330" s="207" t="s">
        <v>2166</v>
      </c>
      <c r="F1330" s="207" t="s">
        <v>2167</v>
      </c>
      <c r="G1330" s="204" t="s">
        <v>2168</v>
      </c>
      <c r="H1330" s="209" t="s">
        <v>2438</v>
      </c>
      <c r="I1330" s="204" t="s">
        <v>2169</v>
      </c>
      <c r="J1330" s="184">
        <v>45273</v>
      </c>
      <c r="K1330" s="181">
        <v>50</v>
      </c>
      <c r="L1330" s="208">
        <f t="shared" si="52"/>
        <v>50</v>
      </c>
      <c r="M1330" s="206"/>
    </row>
    <row r="1331" spans="1:13" s="1" customFormat="1" ht="47.25">
      <c r="A1331" s="205">
        <v>1294</v>
      </c>
      <c r="B1331" s="204" t="s">
        <v>2165</v>
      </c>
      <c r="C1331" s="209" t="s">
        <v>2034</v>
      </c>
      <c r="D1331" s="207" t="s">
        <v>1635</v>
      </c>
      <c r="E1331" s="207" t="s">
        <v>2166</v>
      </c>
      <c r="F1331" s="207" t="s">
        <v>2167</v>
      </c>
      <c r="G1331" s="204" t="s">
        <v>2168</v>
      </c>
      <c r="H1331" s="209" t="s">
        <v>2439</v>
      </c>
      <c r="I1331" s="204" t="s">
        <v>2169</v>
      </c>
      <c r="J1331" s="184">
        <v>45273</v>
      </c>
      <c r="K1331" s="181">
        <v>50</v>
      </c>
      <c r="L1331" s="208">
        <f t="shared" si="52"/>
        <v>50</v>
      </c>
      <c r="M1331" s="206"/>
    </row>
    <row r="1332" spans="1:13" s="1" customFormat="1" ht="47.25">
      <c r="A1332" s="205">
        <v>1295</v>
      </c>
      <c r="B1332" s="204" t="s">
        <v>2165</v>
      </c>
      <c r="C1332" s="209" t="s">
        <v>2035</v>
      </c>
      <c r="D1332" s="207" t="s">
        <v>1635</v>
      </c>
      <c r="E1332" s="207" t="s">
        <v>2166</v>
      </c>
      <c r="F1332" s="207" t="s">
        <v>2167</v>
      </c>
      <c r="G1332" s="204" t="s">
        <v>2168</v>
      </c>
      <c r="H1332" s="209" t="s">
        <v>2440</v>
      </c>
      <c r="I1332" s="204" t="s">
        <v>2169</v>
      </c>
      <c r="J1332" s="184">
        <v>45273</v>
      </c>
      <c r="K1332" s="181">
        <v>50</v>
      </c>
      <c r="L1332" s="208">
        <f t="shared" si="52"/>
        <v>50</v>
      </c>
      <c r="M1332" s="206"/>
    </row>
    <row r="1333" spans="1:13" s="1" customFormat="1" ht="47.25">
      <c r="A1333" s="205">
        <v>1296</v>
      </c>
      <c r="B1333" s="204" t="s">
        <v>2165</v>
      </c>
      <c r="C1333" s="209" t="s">
        <v>2036</v>
      </c>
      <c r="D1333" s="207" t="s">
        <v>1635</v>
      </c>
      <c r="E1333" s="207" t="s">
        <v>2166</v>
      </c>
      <c r="F1333" s="207" t="s">
        <v>2167</v>
      </c>
      <c r="G1333" s="204" t="s">
        <v>2168</v>
      </c>
      <c r="H1333" s="209" t="s">
        <v>2441</v>
      </c>
      <c r="I1333" s="204" t="s">
        <v>2169</v>
      </c>
      <c r="J1333" s="184">
        <v>45273</v>
      </c>
      <c r="K1333" s="181">
        <v>50</v>
      </c>
      <c r="L1333" s="208">
        <f t="shared" si="52"/>
        <v>50</v>
      </c>
      <c r="M1333" s="206"/>
    </row>
    <row r="1334" spans="1:13" s="1" customFormat="1" ht="47.25">
      <c r="A1334" s="205">
        <v>1297</v>
      </c>
      <c r="B1334" s="204" t="s">
        <v>2165</v>
      </c>
      <c r="C1334" s="209" t="s">
        <v>2037</v>
      </c>
      <c r="D1334" s="207" t="s">
        <v>1635</v>
      </c>
      <c r="E1334" s="207" t="s">
        <v>2166</v>
      </c>
      <c r="F1334" s="207" t="s">
        <v>2167</v>
      </c>
      <c r="G1334" s="204" t="s">
        <v>2168</v>
      </c>
      <c r="H1334" s="209" t="s">
        <v>2442</v>
      </c>
      <c r="I1334" s="204" t="s">
        <v>2169</v>
      </c>
      <c r="J1334" s="184">
        <v>45273</v>
      </c>
      <c r="K1334" s="181">
        <v>50</v>
      </c>
      <c r="L1334" s="208">
        <f t="shared" si="52"/>
        <v>50</v>
      </c>
      <c r="M1334" s="206"/>
    </row>
    <row r="1335" spans="1:13" s="1" customFormat="1" ht="47.25">
      <c r="A1335" s="205">
        <v>1298</v>
      </c>
      <c r="B1335" s="204" t="s">
        <v>2165</v>
      </c>
      <c r="C1335" s="209" t="s">
        <v>2038</v>
      </c>
      <c r="D1335" s="207" t="s">
        <v>1635</v>
      </c>
      <c r="E1335" s="207" t="s">
        <v>2166</v>
      </c>
      <c r="F1335" s="207" t="s">
        <v>2167</v>
      </c>
      <c r="G1335" s="204" t="s">
        <v>2168</v>
      </c>
      <c r="H1335" s="209" t="s">
        <v>2443</v>
      </c>
      <c r="I1335" s="204" t="s">
        <v>2169</v>
      </c>
      <c r="J1335" s="184">
        <v>45273</v>
      </c>
      <c r="K1335" s="181">
        <v>50</v>
      </c>
      <c r="L1335" s="208">
        <f t="shared" si="52"/>
        <v>50</v>
      </c>
      <c r="M1335" s="206"/>
    </row>
    <row r="1336" spans="1:13" s="1" customFormat="1" ht="47.25">
      <c r="A1336" s="205">
        <v>1299</v>
      </c>
      <c r="B1336" s="204" t="s">
        <v>2165</v>
      </c>
      <c r="C1336" s="209" t="s">
        <v>2039</v>
      </c>
      <c r="D1336" s="207" t="s">
        <v>1635</v>
      </c>
      <c r="E1336" s="207" t="s">
        <v>2166</v>
      </c>
      <c r="F1336" s="207" t="s">
        <v>2167</v>
      </c>
      <c r="G1336" s="204" t="s">
        <v>2168</v>
      </c>
      <c r="H1336" s="209" t="s">
        <v>2444</v>
      </c>
      <c r="I1336" s="204" t="s">
        <v>2169</v>
      </c>
      <c r="J1336" s="184">
        <v>45273</v>
      </c>
      <c r="K1336" s="181">
        <v>50</v>
      </c>
      <c r="L1336" s="208">
        <f t="shared" si="52"/>
        <v>50</v>
      </c>
      <c r="M1336" s="206"/>
    </row>
    <row r="1337" spans="1:13" s="1" customFormat="1" ht="47.25">
      <c r="A1337" s="205">
        <v>1300</v>
      </c>
      <c r="B1337" s="204" t="s">
        <v>2165</v>
      </c>
      <c r="C1337" s="209" t="s">
        <v>2040</v>
      </c>
      <c r="D1337" s="207" t="s">
        <v>1635</v>
      </c>
      <c r="E1337" s="207" t="s">
        <v>2166</v>
      </c>
      <c r="F1337" s="207" t="s">
        <v>2167</v>
      </c>
      <c r="G1337" s="204" t="s">
        <v>2168</v>
      </c>
      <c r="H1337" s="209" t="s">
        <v>2445</v>
      </c>
      <c r="I1337" s="204" t="s">
        <v>2169</v>
      </c>
      <c r="J1337" s="184">
        <v>45273</v>
      </c>
      <c r="K1337" s="181">
        <v>50</v>
      </c>
      <c r="L1337" s="208">
        <f t="shared" si="52"/>
        <v>50</v>
      </c>
      <c r="M1337" s="206"/>
    </row>
    <row r="1338" spans="1:13" s="1" customFormat="1" ht="47.25">
      <c r="A1338" s="205">
        <v>1301</v>
      </c>
      <c r="B1338" s="204" t="s">
        <v>2165</v>
      </c>
      <c r="C1338" s="209" t="s">
        <v>2041</v>
      </c>
      <c r="D1338" s="207" t="s">
        <v>1635</v>
      </c>
      <c r="E1338" s="207" t="s">
        <v>2166</v>
      </c>
      <c r="F1338" s="207" t="s">
        <v>2167</v>
      </c>
      <c r="G1338" s="204" t="s">
        <v>2168</v>
      </c>
      <c r="H1338" s="209" t="s">
        <v>2446</v>
      </c>
      <c r="I1338" s="204" t="s">
        <v>2169</v>
      </c>
      <c r="J1338" s="184">
        <v>45273</v>
      </c>
      <c r="K1338" s="181">
        <v>50</v>
      </c>
      <c r="L1338" s="208">
        <f t="shared" si="52"/>
        <v>50</v>
      </c>
      <c r="M1338" s="206"/>
    </row>
    <row r="1339" spans="1:13" s="1" customFormat="1" ht="47.25">
      <c r="A1339" s="205">
        <v>1302</v>
      </c>
      <c r="B1339" s="204" t="s">
        <v>2165</v>
      </c>
      <c r="C1339" s="209" t="s">
        <v>2042</v>
      </c>
      <c r="D1339" s="207" t="s">
        <v>1635</v>
      </c>
      <c r="E1339" s="207" t="s">
        <v>2166</v>
      </c>
      <c r="F1339" s="207" t="s">
        <v>2167</v>
      </c>
      <c r="G1339" s="204" t="s">
        <v>2168</v>
      </c>
      <c r="H1339" s="209" t="s">
        <v>2447</v>
      </c>
      <c r="I1339" s="204" t="s">
        <v>2169</v>
      </c>
      <c r="J1339" s="184">
        <v>45273</v>
      </c>
      <c r="K1339" s="181">
        <v>50</v>
      </c>
      <c r="L1339" s="208">
        <f t="shared" si="52"/>
        <v>50</v>
      </c>
      <c r="M1339" s="206"/>
    </row>
    <row r="1340" spans="1:13" s="1" customFormat="1" ht="47.25">
      <c r="A1340" s="205">
        <v>1303</v>
      </c>
      <c r="B1340" s="204" t="s">
        <v>2165</v>
      </c>
      <c r="C1340" s="209" t="s">
        <v>2043</v>
      </c>
      <c r="D1340" s="207" t="s">
        <v>1635</v>
      </c>
      <c r="E1340" s="207" t="s">
        <v>2166</v>
      </c>
      <c r="F1340" s="207" t="s">
        <v>2167</v>
      </c>
      <c r="G1340" s="204" t="s">
        <v>2168</v>
      </c>
      <c r="H1340" s="209" t="s">
        <v>2448</v>
      </c>
      <c r="I1340" s="204" t="s">
        <v>2169</v>
      </c>
      <c r="J1340" s="184">
        <v>45273</v>
      </c>
      <c r="K1340" s="181">
        <v>50</v>
      </c>
      <c r="L1340" s="208">
        <f t="shared" si="52"/>
        <v>50</v>
      </c>
      <c r="M1340" s="206"/>
    </row>
    <row r="1341" spans="1:13" s="1" customFormat="1" ht="47.25">
      <c r="A1341" s="205">
        <v>1304</v>
      </c>
      <c r="B1341" s="204" t="s">
        <v>2165</v>
      </c>
      <c r="C1341" s="209" t="s">
        <v>2044</v>
      </c>
      <c r="D1341" s="207" t="s">
        <v>1635</v>
      </c>
      <c r="E1341" s="207" t="s">
        <v>2166</v>
      </c>
      <c r="F1341" s="207" t="s">
        <v>2167</v>
      </c>
      <c r="G1341" s="204" t="s">
        <v>2168</v>
      </c>
      <c r="H1341" s="209" t="s">
        <v>2449</v>
      </c>
      <c r="I1341" s="204" t="s">
        <v>2169</v>
      </c>
      <c r="J1341" s="184">
        <v>45273</v>
      </c>
      <c r="K1341" s="181">
        <v>50</v>
      </c>
      <c r="L1341" s="208">
        <f t="shared" si="52"/>
        <v>50</v>
      </c>
      <c r="M1341" s="206"/>
    </row>
    <row r="1342" spans="1:13" s="1" customFormat="1" ht="47.25">
      <c r="A1342" s="205">
        <v>1305</v>
      </c>
      <c r="B1342" s="204" t="s">
        <v>2165</v>
      </c>
      <c r="C1342" s="209" t="s">
        <v>2045</v>
      </c>
      <c r="D1342" s="207" t="s">
        <v>1635</v>
      </c>
      <c r="E1342" s="207" t="s">
        <v>2166</v>
      </c>
      <c r="F1342" s="207" t="s">
        <v>2167</v>
      </c>
      <c r="G1342" s="204" t="s">
        <v>2168</v>
      </c>
      <c r="H1342" s="209" t="s">
        <v>2450</v>
      </c>
      <c r="I1342" s="204" t="s">
        <v>2169</v>
      </c>
      <c r="J1342" s="184">
        <v>45273</v>
      </c>
      <c r="K1342" s="181">
        <v>50</v>
      </c>
      <c r="L1342" s="208">
        <f t="shared" si="52"/>
        <v>50</v>
      </c>
      <c r="M1342" s="206"/>
    </row>
    <row r="1343" spans="1:13" s="1" customFormat="1" ht="47.25">
      <c r="A1343" s="205">
        <v>1306</v>
      </c>
      <c r="B1343" s="204" t="s">
        <v>2165</v>
      </c>
      <c r="C1343" s="209" t="s">
        <v>2046</v>
      </c>
      <c r="D1343" s="207" t="s">
        <v>1635</v>
      </c>
      <c r="E1343" s="207" t="s">
        <v>2166</v>
      </c>
      <c r="F1343" s="207" t="s">
        <v>2167</v>
      </c>
      <c r="G1343" s="204" t="s">
        <v>2168</v>
      </c>
      <c r="H1343" s="209" t="s">
        <v>2451</v>
      </c>
      <c r="I1343" s="204" t="s">
        <v>2169</v>
      </c>
      <c r="J1343" s="184">
        <v>45273</v>
      </c>
      <c r="K1343" s="181">
        <v>50</v>
      </c>
      <c r="L1343" s="208">
        <f t="shared" si="52"/>
        <v>50</v>
      </c>
      <c r="M1343" s="206"/>
    </row>
    <row r="1344" spans="1:13" s="1" customFormat="1" ht="47.25">
      <c r="A1344" s="205">
        <v>1307</v>
      </c>
      <c r="B1344" s="204" t="s">
        <v>2165</v>
      </c>
      <c r="C1344" s="209" t="s">
        <v>2047</v>
      </c>
      <c r="D1344" s="207" t="s">
        <v>1635</v>
      </c>
      <c r="E1344" s="207" t="s">
        <v>2166</v>
      </c>
      <c r="F1344" s="207" t="s">
        <v>2167</v>
      </c>
      <c r="G1344" s="204" t="s">
        <v>2168</v>
      </c>
      <c r="H1344" s="209" t="s">
        <v>2452</v>
      </c>
      <c r="I1344" s="204" t="s">
        <v>2169</v>
      </c>
      <c r="J1344" s="184">
        <v>45273</v>
      </c>
      <c r="K1344" s="181">
        <v>50</v>
      </c>
      <c r="L1344" s="208">
        <f t="shared" si="52"/>
        <v>50</v>
      </c>
      <c r="M1344" s="206"/>
    </row>
    <row r="1345" spans="1:13" s="1" customFormat="1" ht="47.25">
      <c r="A1345" s="205">
        <v>1308</v>
      </c>
      <c r="B1345" s="204" t="s">
        <v>2165</v>
      </c>
      <c r="C1345" s="209" t="s">
        <v>2048</v>
      </c>
      <c r="D1345" s="207" t="s">
        <v>1635</v>
      </c>
      <c r="E1345" s="207" t="s">
        <v>2166</v>
      </c>
      <c r="F1345" s="207" t="s">
        <v>2167</v>
      </c>
      <c r="G1345" s="204" t="s">
        <v>2168</v>
      </c>
      <c r="H1345" s="209" t="s">
        <v>2453</v>
      </c>
      <c r="I1345" s="204" t="s">
        <v>2169</v>
      </c>
      <c r="J1345" s="184">
        <v>45273</v>
      </c>
      <c r="K1345" s="181">
        <v>50</v>
      </c>
      <c r="L1345" s="208">
        <f t="shared" si="52"/>
        <v>50</v>
      </c>
      <c r="M1345" s="206"/>
    </row>
    <row r="1346" spans="1:13" s="1" customFormat="1" ht="47.25">
      <c r="A1346" s="205">
        <v>1309</v>
      </c>
      <c r="B1346" s="204" t="s">
        <v>2165</v>
      </c>
      <c r="C1346" s="209" t="s">
        <v>2049</v>
      </c>
      <c r="D1346" s="207" t="s">
        <v>1635</v>
      </c>
      <c r="E1346" s="207" t="s">
        <v>2166</v>
      </c>
      <c r="F1346" s="207" t="s">
        <v>2167</v>
      </c>
      <c r="G1346" s="204" t="s">
        <v>2168</v>
      </c>
      <c r="H1346" s="209" t="s">
        <v>2454</v>
      </c>
      <c r="I1346" s="204" t="s">
        <v>2169</v>
      </c>
      <c r="J1346" s="184">
        <v>45273</v>
      </c>
      <c r="K1346" s="181">
        <v>50</v>
      </c>
      <c r="L1346" s="208">
        <f t="shared" si="52"/>
        <v>50</v>
      </c>
      <c r="M1346" s="206"/>
    </row>
    <row r="1347" spans="1:13" s="1" customFormat="1" ht="47.25">
      <c r="A1347" s="205">
        <v>1310</v>
      </c>
      <c r="B1347" s="204" t="s">
        <v>2165</v>
      </c>
      <c r="C1347" s="209" t="s">
        <v>2050</v>
      </c>
      <c r="D1347" s="207" t="s">
        <v>1635</v>
      </c>
      <c r="E1347" s="207" t="s">
        <v>2166</v>
      </c>
      <c r="F1347" s="207" t="s">
        <v>2167</v>
      </c>
      <c r="G1347" s="204" t="s">
        <v>2168</v>
      </c>
      <c r="H1347" s="209" t="s">
        <v>2455</v>
      </c>
      <c r="I1347" s="204" t="s">
        <v>2169</v>
      </c>
      <c r="J1347" s="184">
        <v>45273</v>
      </c>
      <c r="K1347" s="181">
        <v>50</v>
      </c>
      <c r="L1347" s="208">
        <f t="shared" ref="L1347:L1410" si="53">K1347</f>
        <v>50</v>
      </c>
      <c r="M1347" s="206"/>
    </row>
    <row r="1348" spans="1:13" s="1" customFormat="1" ht="47.25">
      <c r="A1348" s="205">
        <v>1311</v>
      </c>
      <c r="B1348" s="204" t="s">
        <v>2165</v>
      </c>
      <c r="C1348" s="209" t="s">
        <v>2051</v>
      </c>
      <c r="D1348" s="207" t="s">
        <v>1635</v>
      </c>
      <c r="E1348" s="207" t="s">
        <v>2166</v>
      </c>
      <c r="F1348" s="207" t="s">
        <v>2167</v>
      </c>
      <c r="G1348" s="204" t="s">
        <v>2168</v>
      </c>
      <c r="H1348" s="209" t="s">
        <v>2456</v>
      </c>
      <c r="I1348" s="204" t="s">
        <v>2169</v>
      </c>
      <c r="J1348" s="184">
        <v>45273</v>
      </c>
      <c r="K1348" s="181">
        <v>50</v>
      </c>
      <c r="L1348" s="208">
        <f t="shared" si="53"/>
        <v>50</v>
      </c>
      <c r="M1348" s="206"/>
    </row>
    <row r="1349" spans="1:13" s="1" customFormat="1" ht="47.25">
      <c r="A1349" s="205">
        <v>1312</v>
      </c>
      <c r="B1349" s="204" t="s">
        <v>2165</v>
      </c>
      <c r="C1349" s="209" t="s">
        <v>2052</v>
      </c>
      <c r="D1349" s="207" t="s">
        <v>1635</v>
      </c>
      <c r="E1349" s="207" t="s">
        <v>2166</v>
      </c>
      <c r="F1349" s="207" t="s">
        <v>2167</v>
      </c>
      <c r="G1349" s="204" t="s">
        <v>2168</v>
      </c>
      <c r="H1349" s="209" t="s">
        <v>2457</v>
      </c>
      <c r="I1349" s="204" t="s">
        <v>2169</v>
      </c>
      <c r="J1349" s="184">
        <v>45273</v>
      </c>
      <c r="K1349" s="181">
        <v>50</v>
      </c>
      <c r="L1349" s="208">
        <f t="shared" si="53"/>
        <v>50</v>
      </c>
      <c r="M1349" s="206"/>
    </row>
    <row r="1350" spans="1:13" s="1" customFormat="1" ht="47.25">
      <c r="A1350" s="205">
        <v>1313</v>
      </c>
      <c r="B1350" s="204" t="s">
        <v>2165</v>
      </c>
      <c r="C1350" s="209" t="s">
        <v>2053</v>
      </c>
      <c r="D1350" s="207" t="s">
        <v>1635</v>
      </c>
      <c r="E1350" s="207" t="s">
        <v>2166</v>
      </c>
      <c r="F1350" s="207" t="s">
        <v>2167</v>
      </c>
      <c r="G1350" s="204" t="s">
        <v>2168</v>
      </c>
      <c r="H1350" s="209" t="s">
        <v>2458</v>
      </c>
      <c r="I1350" s="204" t="s">
        <v>2169</v>
      </c>
      <c r="J1350" s="184">
        <v>45273</v>
      </c>
      <c r="K1350" s="181">
        <v>50</v>
      </c>
      <c r="L1350" s="208">
        <f t="shared" si="53"/>
        <v>50</v>
      </c>
      <c r="M1350" s="206"/>
    </row>
    <row r="1351" spans="1:13" s="1" customFormat="1" ht="47.25">
      <c r="A1351" s="205">
        <v>1314</v>
      </c>
      <c r="B1351" s="204" t="s">
        <v>2165</v>
      </c>
      <c r="C1351" s="209" t="s">
        <v>2054</v>
      </c>
      <c r="D1351" s="207" t="s">
        <v>1635</v>
      </c>
      <c r="E1351" s="207" t="s">
        <v>2166</v>
      </c>
      <c r="F1351" s="207" t="s">
        <v>2167</v>
      </c>
      <c r="G1351" s="204" t="s">
        <v>2168</v>
      </c>
      <c r="H1351" s="209" t="s">
        <v>2459</v>
      </c>
      <c r="I1351" s="204" t="s">
        <v>2169</v>
      </c>
      <c r="J1351" s="184">
        <v>45273</v>
      </c>
      <c r="K1351" s="181">
        <v>50</v>
      </c>
      <c r="L1351" s="208">
        <f t="shared" si="53"/>
        <v>50</v>
      </c>
      <c r="M1351" s="206"/>
    </row>
    <row r="1352" spans="1:13" s="1" customFormat="1" ht="47.25">
      <c r="A1352" s="205">
        <v>1315</v>
      </c>
      <c r="B1352" s="204" t="s">
        <v>2165</v>
      </c>
      <c r="C1352" s="209" t="s">
        <v>2055</v>
      </c>
      <c r="D1352" s="207" t="s">
        <v>1635</v>
      </c>
      <c r="E1352" s="207" t="s">
        <v>2166</v>
      </c>
      <c r="F1352" s="207" t="s">
        <v>2167</v>
      </c>
      <c r="G1352" s="204" t="s">
        <v>2168</v>
      </c>
      <c r="H1352" s="209" t="s">
        <v>2460</v>
      </c>
      <c r="I1352" s="204" t="s">
        <v>2169</v>
      </c>
      <c r="J1352" s="184">
        <v>45273</v>
      </c>
      <c r="K1352" s="181">
        <v>50</v>
      </c>
      <c r="L1352" s="208">
        <f t="shared" si="53"/>
        <v>50</v>
      </c>
      <c r="M1352" s="206"/>
    </row>
    <row r="1353" spans="1:13" s="1" customFormat="1" ht="47.25">
      <c r="A1353" s="205">
        <v>1316</v>
      </c>
      <c r="B1353" s="204" t="s">
        <v>2165</v>
      </c>
      <c r="C1353" s="209" t="s">
        <v>2056</v>
      </c>
      <c r="D1353" s="207" t="s">
        <v>1635</v>
      </c>
      <c r="E1353" s="207" t="s">
        <v>2166</v>
      </c>
      <c r="F1353" s="207" t="s">
        <v>2167</v>
      </c>
      <c r="G1353" s="204" t="s">
        <v>2168</v>
      </c>
      <c r="H1353" s="209" t="s">
        <v>2461</v>
      </c>
      <c r="I1353" s="204" t="s">
        <v>2169</v>
      </c>
      <c r="J1353" s="184">
        <v>45273</v>
      </c>
      <c r="K1353" s="181">
        <v>50</v>
      </c>
      <c r="L1353" s="208">
        <f t="shared" si="53"/>
        <v>50</v>
      </c>
      <c r="M1353" s="206"/>
    </row>
    <row r="1354" spans="1:13" s="1" customFormat="1" ht="47.25">
      <c r="A1354" s="205">
        <v>1317</v>
      </c>
      <c r="B1354" s="204" t="s">
        <v>2165</v>
      </c>
      <c r="C1354" s="209" t="s">
        <v>2057</v>
      </c>
      <c r="D1354" s="207" t="s">
        <v>1635</v>
      </c>
      <c r="E1354" s="207" t="s">
        <v>2166</v>
      </c>
      <c r="F1354" s="207" t="s">
        <v>2167</v>
      </c>
      <c r="G1354" s="204" t="s">
        <v>2168</v>
      </c>
      <c r="H1354" s="209" t="s">
        <v>2462</v>
      </c>
      <c r="I1354" s="204" t="s">
        <v>2169</v>
      </c>
      <c r="J1354" s="184">
        <v>45273</v>
      </c>
      <c r="K1354" s="181">
        <v>50</v>
      </c>
      <c r="L1354" s="208">
        <f t="shared" si="53"/>
        <v>50</v>
      </c>
      <c r="M1354" s="206"/>
    </row>
    <row r="1355" spans="1:13" s="1" customFormat="1" ht="47.25">
      <c r="A1355" s="205">
        <v>1318</v>
      </c>
      <c r="B1355" s="204" t="s">
        <v>2165</v>
      </c>
      <c r="C1355" s="209" t="s">
        <v>2058</v>
      </c>
      <c r="D1355" s="207" t="s">
        <v>1635</v>
      </c>
      <c r="E1355" s="207" t="s">
        <v>2166</v>
      </c>
      <c r="F1355" s="207" t="s">
        <v>2167</v>
      </c>
      <c r="G1355" s="204" t="s">
        <v>2168</v>
      </c>
      <c r="H1355" s="209" t="s">
        <v>2463</v>
      </c>
      <c r="I1355" s="204" t="s">
        <v>2169</v>
      </c>
      <c r="J1355" s="184">
        <v>45273</v>
      </c>
      <c r="K1355" s="181">
        <v>50</v>
      </c>
      <c r="L1355" s="208">
        <f t="shared" si="53"/>
        <v>50</v>
      </c>
      <c r="M1355" s="206"/>
    </row>
    <row r="1356" spans="1:13" s="1" customFormat="1" ht="47.25">
      <c r="A1356" s="205">
        <v>1319</v>
      </c>
      <c r="B1356" s="204" t="s">
        <v>2165</v>
      </c>
      <c r="C1356" s="209" t="s">
        <v>2059</v>
      </c>
      <c r="D1356" s="207" t="s">
        <v>1635</v>
      </c>
      <c r="E1356" s="207" t="s">
        <v>2166</v>
      </c>
      <c r="F1356" s="207" t="s">
        <v>2167</v>
      </c>
      <c r="G1356" s="204" t="s">
        <v>2168</v>
      </c>
      <c r="H1356" s="209" t="s">
        <v>2464</v>
      </c>
      <c r="I1356" s="204" t="s">
        <v>2169</v>
      </c>
      <c r="J1356" s="184">
        <v>45273</v>
      </c>
      <c r="K1356" s="181">
        <v>50</v>
      </c>
      <c r="L1356" s="208">
        <f t="shared" si="53"/>
        <v>50</v>
      </c>
      <c r="M1356" s="206"/>
    </row>
    <row r="1357" spans="1:13" s="1" customFormat="1" ht="47.25">
      <c r="A1357" s="205">
        <v>1320</v>
      </c>
      <c r="B1357" s="204" t="s">
        <v>2165</v>
      </c>
      <c r="C1357" s="209" t="s">
        <v>2060</v>
      </c>
      <c r="D1357" s="207" t="s">
        <v>1635</v>
      </c>
      <c r="E1357" s="207" t="s">
        <v>2166</v>
      </c>
      <c r="F1357" s="207" t="s">
        <v>2167</v>
      </c>
      <c r="G1357" s="204" t="s">
        <v>2168</v>
      </c>
      <c r="H1357" s="209" t="s">
        <v>2465</v>
      </c>
      <c r="I1357" s="204" t="s">
        <v>2169</v>
      </c>
      <c r="J1357" s="184">
        <v>45273</v>
      </c>
      <c r="K1357" s="181">
        <v>50</v>
      </c>
      <c r="L1357" s="208">
        <f t="shared" si="53"/>
        <v>50</v>
      </c>
      <c r="M1357" s="206"/>
    </row>
    <row r="1358" spans="1:13" s="1" customFormat="1" ht="47.25">
      <c r="A1358" s="205">
        <v>1321</v>
      </c>
      <c r="B1358" s="204" t="s">
        <v>2165</v>
      </c>
      <c r="C1358" s="209" t="s">
        <v>2061</v>
      </c>
      <c r="D1358" s="207" t="s">
        <v>1635</v>
      </c>
      <c r="E1358" s="207" t="s">
        <v>2166</v>
      </c>
      <c r="F1358" s="207" t="s">
        <v>2167</v>
      </c>
      <c r="G1358" s="204" t="s">
        <v>2168</v>
      </c>
      <c r="H1358" s="209" t="s">
        <v>2466</v>
      </c>
      <c r="I1358" s="204" t="s">
        <v>2169</v>
      </c>
      <c r="J1358" s="184">
        <v>45273</v>
      </c>
      <c r="K1358" s="181">
        <v>50</v>
      </c>
      <c r="L1358" s="208">
        <f t="shared" si="53"/>
        <v>50</v>
      </c>
      <c r="M1358" s="206"/>
    </row>
    <row r="1359" spans="1:13" s="1" customFormat="1" ht="47.25">
      <c r="A1359" s="205">
        <v>1322</v>
      </c>
      <c r="B1359" s="204" t="s">
        <v>2165</v>
      </c>
      <c r="C1359" s="209" t="s">
        <v>2062</v>
      </c>
      <c r="D1359" s="207" t="s">
        <v>1635</v>
      </c>
      <c r="E1359" s="207" t="s">
        <v>2166</v>
      </c>
      <c r="F1359" s="207" t="s">
        <v>2167</v>
      </c>
      <c r="G1359" s="204" t="s">
        <v>2168</v>
      </c>
      <c r="H1359" s="209" t="s">
        <v>2467</v>
      </c>
      <c r="I1359" s="204" t="s">
        <v>2169</v>
      </c>
      <c r="J1359" s="184">
        <v>45273</v>
      </c>
      <c r="K1359" s="181">
        <v>50</v>
      </c>
      <c r="L1359" s="208">
        <f t="shared" si="53"/>
        <v>50</v>
      </c>
      <c r="M1359" s="206"/>
    </row>
    <row r="1360" spans="1:13" s="1" customFormat="1" ht="47.25">
      <c r="A1360" s="205">
        <v>1323</v>
      </c>
      <c r="B1360" s="204" t="s">
        <v>2165</v>
      </c>
      <c r="C1360" s="209" t="s">
        <v>2063</v>
      </c>
      <c r="D1360" s="207" t="s">
        <v>1635</v>
      </c>
      <c r="E1360" s="207" t="s">
        <v>2166</v>
      </c>
      <c r="F1360" s="207" t="s">
        <v>2167</v>
      </c>
      <c r="G1360" s="204" t="s">
        <v>2168</v>
      </c>
      <c r="H1360" s="209" t="s">
        <v>2468</v>
      </c>
      <c r="I1360" s="204" t="s">
        <v>2169</v>
      </c>
      <c r="J1360" s="184">
        <v>45273</v>
      </c>
      <c r="K1360" s="181">
        <v>50</v>
      </c>
      <c r="L1360" s="208">
        <f t="shared" si="53"/>
        <v>50</v>
      </c>
      <c r="M1360" s="206"/>
    </row>
    <row r="1361" spans="1:13" s="1" customFormat="1" ht="47.25">
      <c r="A1361" s="205">
        <v>1324</v>
      </c>
      <c r="B1361" s="204" t="s">
        <v>2165</v>
      </c>
      <c r="C1361" s="209" t="s">
        <v>2064</v>
      </c>
      <c r="D1361" s="207" t="s">
        <v>1635</v>
      </c>
      <c r="E1361" s="207" t="s">
        <v>2166</v>
      </c>
      <c r="F1361" s="207" t="s">
        <v>2167</v>
      </c>
      <c r="G1361" s="204" t="s">
        <v>2168</v>
      </c>
      <c r="H1361" s="209" t="s">
        <v>2469</v>
      </c>
      <c r="I1361" s="204" t="s">
        <v>2169</v>
      </c>
      <c r="J1361" s="184">
        <v>45273</v>
      </c>
      <c r="K1361" s="181">
        <v>50</v>
      </c>
      <c r="L1361" s="208">
        <f t="shared" si="53"/>
        <v>50</v>
      </c>
      <c r="M1361" s="206"/>
    </row>
    <row r="1362" spans="1:13" s="1" customFormat="1" ht="47.25">
      <c r="A1362" s="205">
        <v>1325</v>
      </c>
      <c r="B1362" s="204" t="s">
        <v>2165</v>
      </c>
      <c r="C1362" s="209" t="s">
        <v>2065</v>
      </c>
      <c r="D1362" s="207" t="s">
        <v>1635</v>
      </c>
      <c r="E1362" s="207" t="s">
        <v>2166</v>
      </c>
      <c r="F1362" s="207" t="s">
        <v>2167</v>
      </c>
      <c r="G1362" s="204" t="s">
        <v>2168</v>
      </c>
      <c r="H1362" s="209" t="s">
        <v>2470</v>
      </c>
      <c r="I1362" s="204" t="s">
        <v>2169</v>
      </c>
      <c r="J1362" s="184">
        <v>45273</v>
      </c>
      <c r="K1362" s="181">
        <v>50</v>
      </c>
      <c r="L1362" s="208">
        <f t="shared" si="53"/>
        <v>50</v>
      </c>
      <c r="M1362" s="206"/>
    </row>
    <row r="1363" spans="1:13" s="1" customFormat="1" ht="47.25">
      <c r="A1363" s="205">
        <v>1326</v>
      </c>
      <c r="B1363" s="204" t="s">
        <v>2165</v>
      </c>
      <c r="C1363" s="209" t="s">
        <v>2066</v>
      </c>
      <c r="D1363" s="207" t="s">
        <v>1635</v>
      </c>
      <c r="E1363" s="207" t="s">
        <v>2166</v>
      </c>
      <c r="F1363" s="207" t="s">
        <v>2167</v>
      </c>
      <c r="G1363" s="204" t="s">
        <v>2168</v>
      </c>
      <c r="H1363" s="209" t="s">
        <v>2471</v>
      </c>
      <c r="I1363" s="204" t="s">
        <v>2169</v>
      </c>
      <c r="J1363" s="184">
        <v>45273</v>
      </c>
      <c r="K1363" s="181">
        <v>50</v>
      </c>
      <c r="L1363" s="208">
        <f t="shared" si="53"/>
        <v>50</v>
      </c>
      <c r="M1363" s="206"/>
    </row>
    <row r="1364" spans="1:13" s="1" customFormat="1" ht="47.25">
      <c r="A1364" s="205">
        <v>1327</v>
      </c>
      <c r="B1364" s="204" t="s">
        <v>2165</v>
      </c>
      <c r="C1364" s="209" t="s">
        <v>2067</v>
      </c>
      <c r="D1364" s="207" t="s">
        <v>1635</v>
      </c>
      <c r="E1364" s="207" t="s">
        <v>2166</v>
      </c>
      <c r="F1364" s="207" t="s">
        <v>2167</v>
      </c>
      <c r="G1364" s="204" t="s">
        <v>2168</v>
      </c>
      <c r="H1364" s="209" t="s">
        <v>2472</v>
      </c>
      <c r="I1364" s="204" t="s">
        <v>2169</v>
      </c>
      <c r="J1364" s="184">
        <v>45273</v>
      </c>
      <c r="K1364" s="181">
        <v>50</v>
      </c>
      <c r="L1364" s="208">
        <f t="shared" si="53"/>
        <v>50</v>
      </c>
      <c r="M1364" s="206"/>
    </row>
    <row r="1365" spans="1:13" s="1" customFormat="1" ht="47.25">
      <c r="A1365" s="205">
        <v>1328</v>
      </c>
      <c r="B1365" s="204" t="s">
        <v>2165</v>
      </c>
      <c r="C1365" s="209" t="s">
        <v>2068</v>
      </c>
      <c r="D1365" s="207" t="s">
        <v>1635</v>
      </c>
      <c r="E1365" s="207" t="s">
        <v>2166</v>
      </c>
      <c r="F1365" s="207" t="s">
        <v>2167</v>
      </c>
      <c r="G1365" s="204" t="s">
        <v>2168</v>
      </c>
      <c r="H1365" s="209" t="s">
        <v>2473</v>
      </c>
      <c r="I1365" s="204" t="s">
        <v>2169</v>
      </c>
      <c r="J1365" s="184">
        <v>45273</v>
      </c>
      <c r="K1365" s="181">
        <v>50</v>
      </c>
      <c r="L1365" s="208">
        <f t="shared" si="53"/>
        <v>50</v>
      </c>
      <c r="M1365" s="206"/>
    </row>
    <row r="1366" spans="1:13" s="1" customFormat="1" ht="47.25">
      <c r="A1366" s="205">
        <v>1329</v>
      </c>
      <c r="B1366" s="204" t="s">
        <v>2165</v>
      </c>
      <c r="C1366" s="209" t="s">
        <v>2069</v>
      </c>
      <c r="D1366" s="207" t="s">
        <v>1635</v>
      </c>
      <c r="E1366" s="207" t="s">
        <v>2166</v>
      </c>
      <c r="F1366" s="207" t="s">
        <v>2167</v>
      </c>
      <c r="G1366" s="204" t="s">
        <v>2168</v>
      </c>
      <c r="H1366" s="209" t="s">
        <v>2474</v>
      </c>
      <c r="I1366" s="204" t="s">
        <v>2169</v>
      </c>
      <c r="J1366" s="184">
        <v>45273</v>
      </c>
      <c r="K1366" s="181">
        <v>50</v>
      </c>
      <c r="L1366" s="208">
        <f t="shared" si="53"/>
        <v>50</v>
      </c>
      <c r="M1366" s="206"/>
    </row>
    <row r="1367" spans="1:13" s="1" customFormat="1" ht="47.25">
      <c r="A1367" s="205">
        <v>1330</v>
      </c>
      <c r="B1367" s="204" t="s">
        <v>2165</v>
      </c>
      <c r="C1367" s="209" t="s">
        <v>2070</v>
      </c>
      <c r="D1367" s="207" t="s">
        <v>1635</v>
      </c>
      <c r="E1367" s="207" t="s">
        <v>2166</v>
      </c>
      <c r="F1367" s="207" t="s">
        <v>2167</v>
      </c>
      <c r="G1367" s="204" t="s">
        <v>2168</v>
      </c>
      <c r="H1367" s="209" t="s">
        <v>2475</v>
      </c>
      <c r="I1367" s="204" t="s">
        <v>2169</v>
      </c>
      <c r="J1367" s="184">
        <v>45273</v>
      </c>
      <c r="K1367" s="181">
        <v>50</v>
      </c>
      <c r="L1367" s="208">
        <f t="shared" si="53"/>
        <v>50</v>
      </c>
      <c r="M1367" s="206"/>
    </row>
    <row r="1368" spans="1:13" s="1" customFormat="1" ht="47.25">
      <c r="A1368" s="205">
        <v>1331</v>
      </c>
      <c r="B1368" s="204" t="s">
        <v>2165</v>
      </c>
      <c r="C1368" s="209" t="s">
        <v>2071</v>
      </c>
      <c r="D1368" s="207" t="s">
        <v>1635</v>
      </c>
      <c r="E1368" s="207" t="s">
        <v>2166</v>
      </c>
      <c r="F1368" s="207" t="s">
        <v>2167</v>
      </c>
      <c r="G1368" s="204" t="s">
        <v>2168</v>
      </c>
      <c r="H1368" s="209" t="s">
        <v>2476</v>
      </c>
      <c r="I1368" s="204" t="s">
        <v>2169</v>
      </c>
      <c r="J1368" s="184">
        <v>45273</v>
      </c>
      <c r="K1368" s="181">
        <v>50</v>
      </c>
      <c r="L1368" s="208">
        <f t="shared" si="53"/>
        <v>50</v>
      </c>
      <c r="M1368" s="206"/>
    </row>
    <row r="1369" spans="1:13" s="1" customFormat="1" ht="47.25">
      <c r="A1369" s="205">
        <v>1332</v>
      </c>
      <c r="B1369" s="204" t="s">
        <v>2165</v>
      </c>
      <c r="C1369" s="209" t="s">
        <v>2072</v>
      </c>
      <c r="D1369" s="207" t="s">
        <v>1635</v>
      </c>
      <c r="E1369" s="207" t="s">
        <v>2166</v>
      </c>
      <c r="F1369" s="207" t="s">
        <v>2167</v>
      </c>
      <c r="G1369" s="204" t="s">
        <v>2168</v>
      </c>
      <c r="H1369" s="209" t="s">
        <v>2477</v>
      </c>
      <c r="I1369" s="204" t="s">
        <v>2169</v>
      </c>
      <c r="J1369" s="184">
        <v>45273</v>
      </c>
      <c r="K1369" s="181">
        <v>50</v>
      </c>
      <c r="L1369" s="208">
        <f t="shared" si="53"/>
        <v>50</v>
      </c>
      <c r="M1369" s="206"/>
    </row>
    <row r="1370" spans="1:13" s="1" customFormat="1" ht="47.25">
      <c r="A1370" s="205">
        <v>1333</v>
      </c>
      <c r="B1370" s="204" t="s">
        <v>2165</v>
      </c>
      <c r="C1370" s="209" t="s">
        <v>2073</v>
      </c>
      <c r="D1370" s="207" t="s">
        <v>1635</v>
      </c>
      <c r="E1370" s="207" t="s">
        <v>2166</v>
      </c>
      <c r="F1370" s="207" t="s">
        <v>2167</v>
      </c>
      <c r="G1370" s="204" t="s">
        <v>2168</v>
      </c>
      <c r="H1370" s="209" t="s">
        <v>2478</v>
      </c>
      <c r="I1370" s="204" t="s">
        <v>2169</v>
      </c>
      <c r="J1370" s="184">
        <v>45273</v>
      </c>
      <c r="K1370" s="181">
        <v>50</v>
      </c>
      <c r="L1370" s="208">
        <f t="shared" si="53"/>
        <v>50</v>
      </c>
      <c r="M1370" s="206"/>
    </row>
    <row r="1371" spans="1:13" s="1" customFormat="1" ht="47.25">
      <c r="A1371" s="205">
        <v>1334</v>
      </c>
      <c r="B1371" s="204" t="s">
        <v>2165</v>
      </c>
      <c r="C1371" s="209" t="s">
        <v>2074</v>
      </c>
      <c r="D1371" s="207" t="s">
        <v>1635</v>
      </c>
      <c r="E1371" s="207" t="s">
        <v>2166</v>
      </c>
      <c r="F1371" s="207" t="s">
        <v>2167</v>
      </c>
      <c r="G1371" s="204" t="s">
        <v>2168</v>
      </c>
      <c r="H1371" s="209" t="s">
        <v>2479</v>
      </c>
      <c r="I1371" s="204" t="s">
        <v>2169</v>
      </c>
      <c r="J1371" s="184">
        <v>45273</v>
      </c>
      <c r="K1371" s="181">
        <v>50</v>
      </c>
      <c r="L1371" s="208">
        <f t="shared" si="53"/>
        <v>50</v>
      </c>
      <c r="M1371" s="206"/>
    </row>
    <row r="1372" spans="1:13" s="1" customFormat="1" ht="47.25">
      <c r="A1372" s="205">
        <v>1335</v>
      </c>
      <c r="B1372" s="204" t="s">
        <v>2165</v>
      </c>
      <c r="C1372" s="209" t="s">
        <v>2075</v>
      </c>
      <c r="D1372" s="207" t="s">
        <v>1635</v>
      </c>
      <c r="E1372" s="207" t="s">
        <v>2166</v>
      </c>
      <c r="F1372" s="207" t="s">
        <v>2167</v>
      </c>
      <c r="G1372" s="204" t="s">
        <v>2168</v>
      </c>
      <c r="H1372" s="209" t="s">
        <v>2480</v>
      </c>
      <c r="I1372" s="204" t="s">
        <v>2169</v>
      </c>
      <c r="J1372" s="184">
        <v>45273</v>
      </c>
      <c r="K1372" s="181">
        <v>50</v>
      </c>
      <c r="L1372" s="208">
        <f t="shared" si="53"/>
        <v>50</v>
      </c>
      <c r="M1372" s="206"/>
    </row>
    <row r="1373" spans="1:13" s="1" customFormat="1" ht="47.25">
      <c r="A1373" s="205">
        <v>1336</v>
      </c>
      <c r="B1373" s="204" t="s">
        <v>2165</v>
      </c>
      <c r="C1373" s="209" t="s">
        <v>2076</v>
      </c>
      <c r="D1373" s="207" t="s">
        <v>1635</v>
      </c>
      <c r="E1373" s="207" t="s">
        <v>2166</v>
      </c>
      <c r="F1373" s="207" t="s">
        <v>2167</v>
      </c>
      <c r="G1373" s="204" t="s">
        <v>2168</v>
      </c>
      <c r="H1373" s="209" t="s">
        <v>2481</v>
      </c>
      <c r="I1373" s="204" t="s">
        <v>2169</v>
      </c>
      <c r="J1373" s="184">
        <v>45273</v>
      </c>
      <c r="K1373" s="181">
        <v>50</v>
      </c>
      <c r="L1373" s="208">
        <f t="shared" si="53"/>
        <v>50</v>
      </c>
      <c r="M1373" s="206"/>
    </row>
    <row r="1374" spans="1:13" s="1" customFormat="1" ht="47.25">
      <c r="A1374" s="205">
        <v>1337</v>
      </c>
      <c r="B1374" s="204" t="s">
        <v>2165</v>
      </c>
      <c r="C1374" s="209" t="s">
        <v>2077</v>
      </c>
      <c r="D1374" s="207" t="s">
        <v>1635</v>
      </c>
      <c r="E1374" s="207" t="s">
        <v>2166</v>
      </c>
      <c r="F1374" s="207" t="s">
        <v>2167</v>
      </c>
      <c r="G1374" s="204" t="s">
        <v>2168</v>
      </c>
      <c r="H1374" s="209" t="s">
        <v>2482</v>
      </c>
      <c r="I1374" s="204" t="s">
        <v>2169</v>
      </c>
      <c r="J1374" s="184">
        <v>45273</v>
      </c>
      <c r="K1374" s="181">
        <v>50</v>
      </c>
      <c r="L1374" s="208">
        <f t="shared" si="53"/>
        <v>50</v>
      </c>
      <c r="M1374" s="206"/>
    </row>
    <row r="1375" spans="1:13" s="1" customFormat="1" ht="47.25">
      <c r="A1375" s="205">
        <v>1338</v>
      </c>
      <c r="B1375" s="204" t="s">
        <v>2165</v>
      </c>
      <c r="C1375" s="209" t="s">
        <v>2078</v>
      </c>
      <c r="D1375" s="207" t="s">
        <v>1635</v>
      </c>
      <c r="E1375" s="207" t="s">
        <v>2166</v>
      </c>
      <c r="F1375" s="207" t="s">
        <v>2167</v>
      </c>
      <c r="G1375" s="204" t="s">
        <v>2168</v>
      </c>
      <c r="H1375" s="209" t="s">
        <v>2483</v>
      </c>
      <c r="I1375" s="204" t="s">
        <v>2169</v>
      </c>
      <c r="J1375" s="184">
        <v>45273</v>
      </c>
      <c r="K1375" s="181">
        <v>50</v>
      </c>
      <c r="L1375" s="208">
        <f t="shared" si="53"/>
        <v>50</v>
      </c>
      <c r="M1375" s="206"/>
    </row>
    <row r="1376" spans="1:13" s="1" customFormat="1" ht="47.25">
      <c r="A1376" s="205">
        <v>1339</v>
      </c>
      <c r="B1376" s="204" t="s">
        <v>2165</v>
      </c>
      <c r="C1376" s="209" t="s">
        <v>2079</v>
      </c>
      <c r="D1376" s="207" t="s">
        <v>1635</v>
      </c>
      <c r="E1376" s="207" t="s">
        <v>2166</v>
      </c>
      <c r="F1376" s="207" t="s">
        <v>2167</v>
      </c>
      <c r="G1376" s="204" t="s">
        <v>2168</v>
      </c>
      <c r="H1376" s="209" t="s">
        <v>2484</v>
      </c>
      <c r="I1376" s="204" t="s">
        <v>2169</v>
      </c>
      <c r="J1376" s="184">
        <v>45273</v>
      </c>
      <c r="K1376" s="181">
        <v>50</v>
      </c>
      <c r="L1376" s="208">
        <f t="shared" si="53"/>
        <v>50</v>
      </c>
      <c r="M1376" s="206"/>
    </row>
    <row r="1377" spans="1:13" s="1" customFormat="1" ht="47.25">
      <c r="A1377" s="205">
        <v>1340</v>
      </c>
      <c r="B1377" s="204" t="s">
        <v>2165</v>
      </c>
      <c r="C1377" s="209" t="s">
        <v>2080</v>
      </c>
      <c r="D1377" s="207" t="s">
        <v>1635</v>
      </c>
      <c r="E1377" s="207" t="s">
        <v>2166</v>
      </c>
      <c r="F1377" s="207" t="s">
        <v>2167</v>
      </c>
      <c r="G1377" s="204" t="s">
        <v>2168</v>
      </c>
      <c r="H1377" s="209" t="s">
        <v>2485</v>
      </c>
      <c r="I1377" s="204" t="s">
        <v>2169</v>
      </c>
      <c r="J1377" s="184">
        <v>45273</v>
      </c>
      <c r="K1377" s="181">
        <v>50</v>
      </c>
      <c r="L1377" s="208">
        <f t="shared" si="53"/>
        <v>50</v>
      </c>
      <c r="M1377" s="206"/>
    </row>
    <row r="1378" spans="1:13" s="1" customFormat="1" ht="47.25">
      <c r="A1378" s="205">
        <v>1341</v>
      </c>
      <c r="B1378" s="204" t="s">
        <v>2165</v>
      </c>
      <c r="C1378" s="209" t="s">
        <v>2081</v>
      </c>
      <c r="D1378" s="207" t="s">
        <v>1635</v>
      </c>
      <c r="E1378" s="207" t="s">
        <v>2166</v>
      </c>
      <c r="F1378" s="207" t="s">
        <v>2167</v>
      </c>
      <c r="G1378" s="204" t="s">
        <v>2168</v>
      </c>
      <c r="H1378" s="209" t="s">
        <v>2486</v>
      </c>
      <c r="I1378" s="204" t="s">
        <v>2169</v>
      </c>
      <c r="J1378" s="184">
        <v>45273</v>
      </c>
      <c r="K1378" s="181">
        <v>50</v>
      </c>
      <c r="L1378" s="208">
        <f t="shared" si="53"/>
        <v>50</v>
      </c>
      <c r="M1378" s="206"/>
    </row>
    <row r="1379" spans="1:13" s="1" customFormat="1" ht="47.25">
      <c r="A1379" s="205">
        <v>1342</v>
      </c>
      <c r="B1379" s="204" t="s">
        <v>2165</v>
      </c>
      <c r="C1379" s="209" t="s">
        <v>2082</v>
      </c>
      <c r="D1379" s="207" t="s">
        <v>1635</v>
      </c>
      <c r="E1379" s="207" t="s">
        <v>2166</v>
      </c>
      <c r="F1379" s="207" t="s">
        <v>2167</v>
      </c>
      <c r="G1379" s="204" t="s">
        <v>2168</v>
      </c>
      <c r="H1379" s="209" t="s">
        <v>2487</v>
      </c>
      <c r="I1379" s="204" t="s">
        <v>2169</v>
      </c>
      <c r="J1379" s="184">
        <v>45273</v>
      </c>
      <c r="K1379" s="181">
        <v>50</v>
      </c>
      <c r="L1379" s="208">
        <f t="shared" si="53"/>
        <v>50</v>
      </c>
      <c r="M1379" s="206"/>
    </row>
    <row r="1380" spans="1:13" s="1" customFormat="1" ht="47.25">
      <c r="A1380" s="205">
        <v>1343</v>
      </c>
      <c r="B1380" s="204" t="s">
        <v>2165</v>
      </c>
      <c r="C1380" s="209" t="s">
        <v>2083</v>
      </c>
      <c r="D1380" s="207" t="s">
        <v>1635</v>
      </c>
      <c r="E1380" s="207" t="s">
        <v>2166</v>
      </c>
      <c r="F1380" s="207" t="s">
        <v>2167</v>
      </c>
      <c r="G1380" s="204" t="s">
        <v>2168</v>
      </c>
      <c r="H1380" s="209" t="s">
        <v>2488</v>
      </c>
      <c r="I1380" s="204" t="s">
        <v>2169</v>
      </c>
      <c r="J1380" s="184">
        <v>45273</v>
      </c>
      <c r="K1380" s="181">
        <v>50</v>
      </c>
      <c r="L1380" s="208">
        <f t="shared" si="53"/>
        <v>50</v>
      </c>
      <c r="M1380" s="206"/>
    </row>
    <row r="1381" spans="1:13" s="1" customFormat="1" ht="47.25">
      <c r="A1381" s="205">
        <v>1344</v>
      </c>
      <c r="B1381" s="204" t="s">
        <v>2165</v>
      </c>
      <c r="C1381" s="209" t="s">
        <v>2084</v>
      </c>
      <c r="D1381" s="207" t="s">
        <v>1635</v>
      </c>
      <c r="E1381" s="207" t="s">
        <v>2166</v>
      </c>
      <c r="F1381" s="207" t="s">
        <v>2167</v>
      </c>
      <c r="G1381" s="204" t="s">
        <v>2168</v>
      </c>
      <c r="H1381" s="209" t="s">
        <v>2489</v>
      </c>
      <c r="I1381" s="204" t="s">
        <v>2169</v>
      </c>
      <c r="J1381" s="184">
        <v>45273</v>
      </c>
      <c r="K1381" s="181">
        <v>50</v>
      </c>
      <c r="L1381" s="208">
        <f t="shared" si="53"/>
        <v>50</v>
      </c>
      <c r="M1381" s="206"/>
    </row>
    <row r="1382" spans="1:13" s="1" customFormat="1" ht="47.25">
      <c r="A1382" s="205">
        <v>1345</v>
      </c>
      <c r="B1382" s="204" t="s">
        <v>2165</v>
      </c>
      <c r="C1382" s="209" t="s">
        <v>2085</v>
      </c>
      <c r="D1382" s="207" t="s">
        <v>1635</v>
      </c>
      <c r="E1382" s="207" t="s">
        <v>2166</v>
      </c>
      <c r="F1382" s="207" t="s">
        <v>2167</v>
      </c>
      <c r="G1382" s="204" t="s">
        <v>2168</v>
      </c>
      <c r="H1382" s="209" t="s">
        <v>2490</v>
      </c>
      <c r="I1382" s="204" t="s">
        <v>2169</v>
      </c>
      <c r="J1382" s="184">
        <v>45273</v>
      </c>
      <c r="K1382" s="181">
        <v>50</v>
      </c>
      <c r="L1382" s="208">
        <f t="shared" si="53"/>
        <v>50</v>
      </c>
      <c r="M1382" s="206"/>
    </row>
    <row r="1383" spans="1:13" s="1" customFormat="1" ht="47.25">
      <c r="A1383" s="205">
        <v>1346</v>
      </c>
      <c r="B1383" s="204" t="s">
        <v>2165</v>
      </c>
      <c r="C1383" s="209" t="s">
        <v>2086</v>
      </c>
      <c r="D1383" s="207" t="s">
        <v>1635</v>
      </c>
      <c r="E1383" s="207" t="s">
        <v>2166</v>
      </c>
      <c r="F1383" s="207" t="s">
        <v>2167</v>
      </c>
      <c r="G1383" s="204" t="s">
        <v>2168</v>
      </c>
      <c r="H1383" s="209" t="s">
        <v>2491</v>
      </c>
      <c r="I1383" s="204" t="s">
        <v>2169</v>
      </c>
      <c r="J1383" s="184">
        <v>45273</v>
      </c>
      <c r="K1383" s="181">
        <v>50</v>
      </c>
      <c r="L1383" s="208">
        <f t="shared" si="53"/>
        <v>50</v>
      </c>
      <c r="M1383" s="206"/>
    </row>
    <row r="1384" spans="1:13" s="1" customFormat="1" ht="47.25">
      <c r="A1384" s="205">
        <v>1347</v>
      </c>
      <c r="B1384" s="204" t="s">
        <v>2165</v>
      </c>
      <c r="C1384" s="209" t="s">
        <v>2087</v>
      </c>
      <c r="D1384" s="207" t="s">
        <v>1635</v>
      </c>
      <c r="E1384" s="207" t="s">
        <v>2166</v>
      </c>
      <c r="F1384" s="207" t="s">
        <v>2167</v>
      </c>
      <c r="G1384" s="204" t="s">
        <v>2168</v>
      </c>
      <c r="H1384" s="209" t="s">
        <v>2492</v>
      </c>
      <c r="I1384" s="204" t="s">
        <v>2169</v>
      </c>
      <c r="J1384" s="184">
        <v>45273</v>
      </c>
      <c r="K1384" s="181">
        <v>50</v>
      </c>
      <c r="L1384" s="208">
        <f t="shared" si="53"/>
        <v>50</v>
      </c>
      <c r="M1384" s="206"/>
    </row>
    <row r="1385" spans="1:13" s="1" customFormat="1" ht="47.25">
      <c r="A1385" s="205">
        <v>1348</v>
      </c>
      <c r="B1385" s="204" t="s">
        <v>2165</v>
      </c>
      <c r="C1385" s="209" t="s">
        <v>2088</v>
      </c>
      <c r="D1385" s="207" t="s">
        <v>1635</v>
      </c>
      <c r="E1385" s="207" t="s">
        <v>2166</v>
      </c>
      <c r="F1385" s="207" t="s">
        <v>2167</v>
      </c>
      <c r="G1385" s="204" t="s">
        <v>2168</v>
      </c>
      <c r="H1385" s="209" t="s">
        <v>2493</v>
      </c>
      <c r="I1385" s="204" t="s">
        <v>2169</v>
      </c>
      <c r="J1385" s="184">
        <v>45273</v>
      </c>
      <c r="K1385" s="181">
        <v>50</v>
      </c>
      <c r="L1385" s="208">
        <f t="shared" si="53"/>
        <v>50</v>
      </c>
      <c r="M1385" s="206"/>
    </row>
    <row r="1386" spans="1:13" s="1" customFormat="1" ht="47.25">
      <c r="A1386" s="205">
        <v>1349</v>
      </c>
      <c r="B1386" s="204" t="s">
        <v>2165</v>
      </c>
      <c r="C1386" s="209" t="s">
        <v>2089</v>
      </c>
      <c r="D1386" s="207" t="s">
        <v>1635</v>
      </c>
      <c r="E1386" s="207" t="s">
        <v>2166</v>
      </c>
      <c r="F1386" s="207" t="s">
        <v>2167</v>
      </c>
      <c r="G1386" s="204" t="s">
        <v>2168</v>
      </c>
      <c r="H1386" s="209" t="s">
        <v>2494</v>
      </c>
      <c r="I1386" s="204" t="s">
        <v>2169</v>
      </c>
      <c r="J1386" s="184">
        <v>45273</v>
      </c>
      <c r="K1386" s="181">
        <v>50</v>
      </c>
      <c r="L1386" s="208">
        <f t="shared" si="53"/>
        <v>50</v>
      </c>
      <c r="M1386" s="206"/>
    </row>
    <row r="1387" spans="1:13" s="1" customFormat="1" ht="47.25">
      <c r="A1387" s="205">
        <v>1350</v>
      </c>
      <c r="B1387" s="204" t="s">
        <v>2165</v>
      </c>
      <c r="C1387" s="209" t="s">
        <v>2090</v>
      </c>
      <c r="D1387" s="207" t="s">
        <v>1635</v>
      </c>
      <c r="E1387" s="207" t="s">
        <v>2166</v>
      </c>
      <c r="F1387" s="207" t="s">
        <v>2167</v>
      </c>
      <c r="G1387" s="204" t="s">
        <v>2168</v>
      </c>
      <c r="H1387" s="209" t="s">
        <v>2495</v>
      </c>
      <c r="I1387" s="204" t="s">
        <v>2169</v>
      </c>
      <c r="J1387" s="184">
        <v>45273</v>
      </c>
      <c r="K1387" s="181">
        <v>50</v>
      </c>
      <c r="L1387" s="208">
        <f t="shared" si="53"/>
        <v>50</v>
      </c>
      <c r="M1387" s="206"/>
    </row>
    <row r="1388" spans="1:13" s="1" customFormat="1" ht="47.25">
      <c r="A1388" s="205">
        <v>1351</v>
      </c>
      <c r="B1388" s="204" t="s">
        <v>2165</v>
      </c>
      <c r="C1388" s="209" t="s">
        <v>2091</v>
      </c>
      <c r="D1388" s="207" t="s">
        <v>1635</v>
      </c>
      <c r="E1388" s="207" t="s">
        <v>2166</v>
      </c>
      <c r="F1388" s="207" t="s">
        <v>2167</v>
      </c>
      <c r="G1388" s="204" t="s">
        <v>2168</v>
      </c>
      <c r="H1388" s="209" t="s">
        <v>2496</v>
      </c>
      <c r="I1388" s="204" t="s">
        <v>2169</v>
      </c>
      <c r="J1388" s="184">
        <v>45273</v>
      </c>
      <c r="K1388" s="181">
        <v>50</v>
      </c>
      <c r="L1388" s="208">
        <f t="shared" si="53"/>
        <v>50</v>
      </c>
      <c r="M1388" s="206"/>
    </row>
    <row r="1389" spans="1:13" s="1" customFormat="1" ht="47.25">
      <c r="A1389" s="205">
        <v>1352</v>
      </c>
      <c r="B1389" s="204" t="s">
        <v>2165</v>
      </c>
      <c r="C1389" s="209" t="s">
        <v>2092</v>
      </c>
      <c r="D1389" s="207" t="s">
        <v>1635</v>
      </c>
      <c r="E1389" s="207" t="s">
        <v>2166</v>
      </c>
      <c r="F1389" s="207" t="s">
        <v>2167</v>
      </c>
      <c r="G1389" s="204" t="s">
        <v>2168</v>
      </c>
      <c r="H1389" s="209" t="s">
        <v>2497</v>
      </c>
      <c r="I1389" s="204" t="s">
        <v>2169</v>
      </c>
      <c r="J1389" s="184">
        <v>45273</v>
      </c>
      <c r="K1389" s="181">
        <v>50</v>
      </c>
      <c r="L1389" s="208">
        <f t="shared" si="53"/>
        <v>50</v>
      </c>
      <c r="M1389" s="206"/>
    </row>
    <row r="1390" spans="1:13" s="1" customFormat="1" ht="47.25">
      <c r="A1390" s="205">
        <v>1353</v>
      </c>
      <c r="B1390" s="204" t="s">
        <v>2165</v>
      </c>
      <c r="C1390" s="209" t="s">
        <v>2093</v>
      </c>
      <c r="D1390" s="207" t="s">
        <v>1635</v>
      </c>
      <c r="E1390" s="207" t="s">
        <v>2166</v>
      </c>
      <c r="F1390" s="207" t="s">
        <v>2167</v>
      </c>
      <c r="G1390" s="204" t="s">
        <v>2168</v>
      </c>
      <c r="H1390" s="209" t="s">
        <v>2498</v>
      </c>
      <c r="I1390" s="204" t="s">
        <v>2169</v>
      </c>
      <c r="J1390" s="184">
        <v>45273</v>
      </c>
      <c r="K1390" s="181">
        <v>50</v>
      </c>
      <c r="L1390" s="208">
        <f t="shared" si="53"/>
        <v>50</v>
      </c>
      <c r="M1390" s="206"/>
    </row>
    <row r="1391" spans="1:13" s="1" customFormat="1" ht="47.25">
      <c r="A1391" s="205">
        <v>1354</v>
      </c>
      <c r="B1391" s="204" t="s">
        <v>2165</v>
      </c>
      <c r="C1391" s="209" t="s">
        <v>2094</v>
      </c>
      <c r="D1391" s="207" t="s">
        <v>1635</v>
      </c>
      <c r="E1391" s="207" t="s">
        <v>2166</v>
      </c>
      <c r="F1391" s="207" t="s">
        <v>2167</v>
      </c>
      <c r="G1391" s="204" t="s">
        <v>2168</v>
      </c>
      <c r="H1391" s="209" t="s">
        <v>2499</v>
      </c>
      <c r="I1391" s="204" t="s">
        <v>2169</v>
      </c>
      <c r="J1391" s="184">
        <v>45273</v>
      </c>
      <c r="K1391" s="181">
        <v>50</v>
      </c>
      <c r="L1391" s="208">
        <f t="shared" si="53"/>
        <v>50</v>
      </c>
      <c r="M1391" s="206"/>
    </row>
    <row r="1392" spans="1:13" s="1" customFormat="1" ht="47.25">
      <c r="A1392" s="205">
        <v>1355</v>
      </c>
      <c r="B1392" s="204" t="s">
        <v>2165</v>
      </c>
      <c r="C1392" s="209" t="s">
        <v>2095</v>
      </c>
      <c r="D1392" s="207" t="s">
        <v>1635</v>
      </c>
      <c r="E1392" s="207" t="s">
        <v>2166</v>
      </c>
      <c r="F1392" s="207" t="s">
        <v>2167</v>
      </c>
      <c r="G1392" s="204" t="s">
        <v>2168</v>
      </c>
      <c r="H1392" s="209" t="s">
        <v>2500</v>
      </c>
      <c r="I1392" s="204" t="s">
        <v>2169</v>
      </c>
      <c r="J1392" s="184">
        <v>45273</v>
      </c>
      <c r="K1392" s="181">
        <v>50</v>
      </c>
      <c r="L1392" s="208">
        <f t="shared" si="53"/>
        <v>50</v>
      </c>
      <c r="M1392" s="206"/>
    </row>
    <row r="1393" spans="1:13" s="1" customFormat="1" ht="47.25">
      <c r="A1393" s="205">
        <v>1356</v>
      </c>
      <c r="B1393" s="204" t="s">
        <v>2165</v>
      </c>
      <c r="C1393" s="209" t="s">
        <v>2096</v>
      </c>
      <c r="D1393" s="207" t="s">
        <v>1635</v>
      </c>
      <c r="E1393" s="207" t="s">
        <v>2166</v>
      </c>
      <c r="F1393" s="207" t="s">
        <v>2167</v>
      </c>
      <c r="G1393" s="204" t="s">
        <v>2168</v>
      </c>
      <c r="H1393" s="209" t="s">
        <v>2501</v>
      </c>
      <c r="I1393" s="204" t="s">
        <v>2169</v>
      </c>
      <c r="J1393" s="184">
        <v>45273</v>
      </c>
      <c r="K1393" s="181">
        <v>50</v>
      </c>
      <c r="L1393" s="208">
        <f t="shared" si="53"/>
        <v>50</v>
      </c>
      <c r="M1393" s="206"/>
    </row>
    <row r="1394" spans="1:13" s="1" customFormat="1" ht="47.25">
      <c r="A1394" s="205">
        <v>1357</v>
      </c>
      <c r="B1394" s="204" t="s">
        <v>2165</v>
      </c>
      <c r="C1394" s="209" t="s">
        <v>2097</v>
      </c>
      <c r="D1394" s="207" t="s">
        <v>1635</v>
      </c>
      <c r="E1394" s="207" t="s">
        <v>2166</v>
      </c>
      <c r="F1394" s="207" t="s">
        <v>2167</v>
      </c>
      <c r="G1394" s="204" t="s">
        <v>2168</v>
      </c>
      <c r="H1394" s="209" t="s">
        <v>2502</v>
      </c>
      <c r="I1394" s="204" t="s">
        <v>2169</v>
      </c>
      <c r="J1394" s="184">
        <v>45273</v>
      </c>
      <c r="K1394" s="181">
        <v>50</v>
      </c>
      <c r="L1394" s="208">
        <f t="shared" si="53"/>
        <v>50</v>
      </c>
      <c r="M1394" s="206"/>
    </row>
    <row r="1395" spans="1:13" s="1" customFormat="1" ht="47.25">
      <c r="A1395" s="205">
        <v>1358</v>
      </c>
      <c r="B1395" s="204" t="s">
        <v>2165</v>
      </c>
      <c r="C1395" s="209" t="s">
        <v>2098</v>
      </c>
      <c r="D1395" s="207" t="s">
        <v>1635</v>
      </c>
      <c r="E1395" s="207" t="s">
        <v>2166</v>
      </c>
      <c r="F1395" s="207" t="s">
        <v>2167</v>
      </c>
      <c r="G1395" s="204" t="s">
        <v>2168</v>
      </c>
      <c r="H1395" s="209" t="s">
        <v>2503</v>
      </c>
      <c r="I1395" s="204" t="s">
        <v>2169</v>
      </c>
      <c r="J1395" s="184">
        <v>45273</v>
      </c>
      <c r="K1395" s="181">
        <v>50</v>
      </c>
      <c r="L1395" s="208">
        <f t="shared" si="53"/>
        <v>50</v>
      </c>
      <c r="M1395" s="206"/>
    </row>
    <row r="1396" spans="1:13" s="1" customFormat="1" ht="47.25">
      <c r="A1396" s="205">
        <v>1359</v>
      </c>
      <c r="B1396" s="204" t="s">
        <v>2165</v>
      </c>
      <c r="C1396" s="209" t="s">
        <v>2099</v>
      </c>
      <c r="D1396" s="207" t="s">
        <v>1635</v>
      </c>
      <c r="E1396" s="207" t="s">
        <v>2166</v>
      </c>
      <c r="F1396" s="207" t="s">
        <v>2167</v>
      </c>
      <c r="G1396" s="204" t="s">
        <v>2168</v>
      </c>
      <c r="H1396" s="209" t="s">
        <v>2504</v>
      </c>
      <c r="I1396" s="204" t="s">
        <v>2169</v>
      </c>
      <c r="J1396" s="184">
        <v>45273</v>
      </c>
      <c r="K1396" s="181">
        <v>50</v>
      </c>
      <c r="L1396" s="208">
        <f t="shared" si="53"/>
        <v>50</v>
      </c>
      <c r="M1396" s="206"/>
    </row>
    <row r="1397" spans="1:13" s="1" customFormat="1" ht="47.25">
      <c r="A1397" s="205">
        <v>1360</v>
      </c>
      <c r="B1397" s="204" t="s">
        <v>2165</v>
      </c>
      <c r="C1397" s="209" t="s">
        <v>2100</v>
      </c>
      <c r="D1397" s="207" t="s">
        <v>1635</v>
      </c>
      <c r="E1397" s="207" t="s">
        <v>2166</v>
      </c>
      <c r="F1397" s="207" t="s">
        <v>2167</v>
      </c>
      <c r="G1397" s="204" t="s">
        <v>2168</v>
      </c>
      <c r="H1397" s="209" t="s">
        <v>2505</v>
      </c>
      <c r="I1397" s="204" t="s">
        <v>2169</v>
      </c>
      <c r="J1397" s="184">
        <v>45273</v>
      </c>
      <c r="K1397" s="181">
        <v>50</v>
      </c>
      <c r="L1397" s="208">
        <f t="shared" si="53"/>
        <v>50</v>
      </c>
      <c r="M1397" s="206"/>
    </row>
    <row r="1398" spans="1:13" s="1" customFormat="1" ht="47.25">
      <c r="A1398" s="205">
        <v>1361</v>
      </c>
      <c r="B1398" s="204" t="s">
        <v>2165</v>
      </c>
      <c r="C1398" s="209" t="s">
        <v>2101</v>
      </c>
      <c r="D1398" s="207" t="s">
        <v>1635</v>
      </c>
      <c r="E1398" s="207" t="s">
        <v>2166</v>
      </c>
      <c r="F1398" s="207" t="s">
        <v>2167</v>
      </c>
      <c r="G1398" s="204" t="s">
        <v>2168</v>
      </c>
      <c r="H1398" s="209" t="s">
        <v>2506</v>
      </c>
      <c r="I1398" s="204" t="s">
        <v>2169</v>
      </c>
      <c r="J1398" s="184">
        <v>45273</v>
      </c>
      <c r="K1398" s="181">
        <v>50</v>
      </c>
      <c r="L1398" s="208">
        <f t="shared" si="53"/>
        <v>50</v>
      </c>
      <c r="M1398" s="206"/>
    </row>
    <row r="1399" spans="1:13" s="1" customFormat="1" ht="47.25">
      <c r="A1399" s="205">
        <v>1362</v>
      </c>
      <c r="B1399" s="204" t="s">
        <v>2165</v>
      </c>
      <c r="C1399" s="209" t="s">
        <v>2102</v>
      </c>
      <c r="D1399" s="207" t="s">
        <v>1635</v>
      </c>
      <c r="E1399" s="207" t="s">
        <v>2166</v>
      </c>
      <c r="F1399" s="207" t="s">
        <v>2167</v>
      </c>
      <c r="G1399" s="204" t="s">
        <v>2168</v>
      </c>
      <c r="H1399" s="209" t="s">
        <v>2507</v>
      </c>
      <c r="I1399" s="204" t="s">
        <v>2169</v>
      </c>
      <c r="J1399" s="184">
        <v>45273</v>
      </c>
      <c r="K1399" s="181">
        <v>50</v>
      </c>
      <c r="L1399" s="208">
        <f t="shared" si="53"/>
        <v>50</v>
      </c>
      <c r="M1399" s="206"/>
    </row>
    <row r="1400" spans="1:13" s="1" customFormat="1" ht="47.25">
      <c r="A1400" s="205">
        <v>1363</v>
      </c>
      <c r="B1400" s="204" t="s">
        <v>2165</v>
      </c>
      <c r="C1400" s="209" t="s">
        <v>2103</v>
      </c>
      <c r="D1400" s="207" t="s">
        <v>1635</v>
      </c>
      <c r="E1400" s="207" t="s">
        <v>2166</v>
      </c>
      <c r="F1400" s="207" t="s">
        <v>2167</v>
      </c>
      <c r="G1400" s="204" t="s">
        <v>2168</v>
      </c>
      <c r="H1400" s="209" t="s">
        <v>2508</v>
      </c>
      <c r="I1400" s="204" t="s">
        <v>2169</v>
      </c>
      <c r="J1400" s="184">
        <v>45273</v>
      </c>
      <c r="K1400" s="181">
        <v>50</v>
      </c>
      <c r="L1400" s="208">
        <f t="shared" si="53"/>
        <v>50</v>
      </c>
      <c r="M1400" s="206"/>
    </row>
    <row r="1401" spans="1:13" s="1" customFormat="1" ht="47.25">
      <c r="A1401" s="205">
        <v>1364</v>
      </c>
      <c r="B1401" s="204" t="s">
        <v>2165</v>
      </c>
      <c r="C1401" s="209" t="s">
        <v>2104</v>
      </c>
      <c r="D1401" s="207" t="s">
        <v>1635</v>
      </c>
      <c r="E1401" s="207" t="s">
        <v>2166</v>
      </c>
      <c r="F1401" s="207" t="s">
        <v>2167</v>
      </c>
      <c r="G1401" s="204" t="s">
        <v>2168</v>
      </c>
      <c r="H1401" s="209" t="s">
        <v>2509</v>
      </c>
      <c r="I1401" s="204" t="s">
        <v>2169</v>
      </c>
      <c r="J1401" s="184">
        <v>45273</v>
      </c>
      <c r="K1401" s="181">
        <v>50</v>
      </c>
      <c r="L1401" s="208">
        <f t="shared" si="53"/>
        <v>50</v>
      </c>
      <c r="M1401" s="206"/>
    </row>
    <row r="1402" spans="1:13" s="1" customFormat="1" ht="47.25">
      <c r="A1402" s="205">
        <v>1365</v>
      </c>
      <c r="B1402" s="204" t="s">
        <v>2165</v>
      </c>
      <c r="C1402" s="209" t="s">
        <v>2105</v>
      </c>
      <c r="D1402" s="207" t="s">
        <v>1635</v>
      </c>
      <c r="E1402" s="207" t="s">
        <v>2166</v>
      </c>
      <c r="F1402" s="207" t="s">
        <v>2167</v>
      </c>
      <c r="G1402" s="204" t="s">
        <v>2168</v>
      </c>
      <c r="H1402" s="209" t="s">
        <v>2510</v>
      </c>
      <c r="I1402" s="204" t="s">
        <v>2169</v>
      </c>
      <c r="J1402" s="184">
        <v>45273</v>
      </c>
      <c r="K1402" s="181">
        <v>50</v>
      </c>
      <c r="L1402" s="208">
        <f t="shared" si="53"/>
        <v>50</v>
      </c>
      <c r="M1402" s="206"/>
    </row>
    <row r="1403" spans="1:13" s="1" customFormat="1" ht="47.25">
      <c r="A1403" s="205">
        <v>1366</v>
      </c>
      <c r="B1403" s="204" t="s">
        <v>2165</v>
      </c>
      <c r="C1403" s="209" t="s">
        <v>2106</v>
      </c>
      <c r="D1403" s="207" t="s">
        <v>1635</v>
      </c>
      <c r="E1403" s="207" t="s">
        <v>2166</v>
      </c>
      <c r="F1403" s="207" t="s">
        <v>2167</v>
      </c>
      <c r="G1403" s="204" t="s">
        <v>2168</v>
      </c>
      <c r="H1403" s="209" t="s">
        <v>2511</v>
      </c>
      <c r="I1403" s="204" t="s">
        <v>2169</v>
      </c>
      <c r="J1403" s="184">
        <v>45273</v>
      </c>
      <c r="K1403" s="181">
        <v>50</v>
      </c>
      <c r="L1403" s="208">
        <f t="shared" si="53"/>
        <v>50</v>
      </c>
      <c r="M1403" s="206"/>
    </row>
    <row r="1404" spans="1:13" s="1" customFormat="1" ht="47.25">
      <c r="A1404" s="205">
        <v>1367</v>
      </c>
      <c r="B1404" s="204" t="s">
        <v>2165</v>
      </c>
      <c r="C1404" s="209" t="s">
        <v>2107</v>
      </c>
      <c r="D1404" s="207" t="s">
        <v>1635</v>
      </c>
      <c r="E1404" s="207" t="s">
        <v>2166</v>
      </c>
      <c r="F1404" s="207" t="s">
        <v>2167</v>
      </c>
      <c r="G1404" s="204" t="s">
        <v>2168</v>
      </c>
      <c r="H1404" s="209" t="s">
        <v>2512</v>
      </c>
      <c r="I1404" s="204" t="s">
        <v>2169</v>
      </c>
      <c r="J1404" s="184">
        <v>45273</v>
      </c>
      <c r="K1404" s="181">
        <v>50</v>
      </c>
      <c r="L1404" s="208">
        <f t="shared" si="53"/>
        <v>50</v>
      </c>
      <c r="M1404" s="206"/>
    </row>
    <row r="1405" spans="1:13" s="1" customFormat="1" ht="47.25">
      <c r="A1405" s="205">
        <v>1368</v>
      </c>
      <c r="B1405" s="204" t="s">
        <v>2165</v>
      </c>
      <c r="C1405" s="209" t="s">
        <v>2108</v>
      </c>
      <c r="D1405" s="207" t="s">
        <v>1635</v>
      </c>
      <c r="E1405" s="207" t="s">
        <v>2166</v>
      </c>
      <c r="F1405" s="207" t="s">
        <v>2167</v>
      </c>
      <c r="G1405" s="204" t="s">
        <v>2168</v>
      </c>
      <c r="H1405" s="209" t="s">
        <v>2513</v>
      </c>
      <c r="I1405" s="204" t="s">
        <v>2169</v>
      </c>
      <c r="J1405" s="184">
        <v>45273</v>
      </c>
      <c r="K1405" s="181">
        <v>50</v>
      </c>
      <c r="L1405" s="208">
        <f t="shared" si="53"/>
        <v>50</v>
      </c>
      <c r="M1405" s="206"/>
    </row>
    <row r="1406" spans="1:13" s="1" customFormat="1" ht="47.25">
      <c r="A1406" s="205">
        <v>1369</v>
      </c>
      <c r="B1406" s="204" t="s">
        <v>2165</v>
      </c>
      <c r="C1406" s="209" t="s">
        <v>2109</v>
      </c>
      <c r="D1406" s="207" t="s">
        <v>1635</v>
      </c>
      <c r="E1406" s="207" t="s">
        <v>2166</v>
      </c>
      <c r="F1406" s="207" t="s">
        <v>2167</v>
      </c>
      <c r="G1406" s="204" t="s">
        <v>2168</v>
      </c>
      <c r="H1406" s="209" t="s">
        <v>2514</v>
      </c>
      <c r="I1406" s="204" t="s">
        <v>2169</v>
      </c>
      <c r="J1406" s="184">
        <v>45273</v>
      </c>
      <c r="K1406" s="181">
        <v>50</v>
      </c>
      <c r="L1406" s="208">
        <f t="shared" si="53"/>
        <v>50</v>
      </c>
      <c r="M1406" s="206"/>
    </row>
    <row r="1407" spans="1:13" s="1" customFormat="1" ht="47.25">
      <c r="A1407" s="205">
        <v>1370</v>
      </c>
      <c r="B1407" s="204" t="s">
        <v>2165</v>
      </c>
      <c r="C1407" s="209" t="s">
        <v>2110</v>
      </c>
      <c r="D1407" s="207" t="s">
        <v>1635</v>
      </c>
      <c r="E1407" s="207" t="s">
        <v>2166</v>
      </c>
      <c r="F1407" s="207" t="s">
        <v>2167</v>
      </c>
      <c r="G1407" s="204" t="s">
        <v>2168</v>
      </c>
      <c r="H1407" s="209" t="s">
        <v>2515</v>
      </c>
      <c r="I1407" s="204" t="s">
        <v>2169</v>
      </c>
      <c r="J1407" s="184">
        <v>45273</v>
      </c>
      <c r="K1407" s="181">
        <v>50</v>
      </c>
      <c r="L1407" s="208">
        <f t="shared" si="53"/>
        <v>50</v>
      </c>
      <c r="M1407" s="206"/>
    </row>
    <row r="1408" spans="1:13" s="1" customFormat="1" ht="47.25">
      <c r="A1408" s="205">
        <v>1371</v>
      </c>
      <c r="B1408" s="204" t="s">
        <v>2165</v>
      </c>
      <c r="C1408" s="209" t="s">
        <v>2111</v>
      </c>
      <c r="D1408" s="207" t="s">
        <v>1635</v>
      </c>
      <c r="E1408" s="207" t="s">
        <v>2166</v>
      </c>
      <c r="F1408" s="207" t="s">
        <v>2167</v>
      </c>
      <c r="G1408" s="204" t="s">
        <v>2168</v>
      </c>
      <c r="H1408" s="209" t="s">
        <v>2516</v>
      </c>
      <c r="I1408" s="204" t="s">
        <v>2169</v>
      </c>
      <c r="J1408" s="184">
        <v>45273</v>
      </c>
      <c r="K1408" s="181">
        <v>50</v>
      </c>
      <c r="L1408" s="208">
        <f t="shared" si="53"/>
        <v>50</v>
      </c>
      <c r="M1408" s="206"/>
    </row>
    <row r="1409" spans="1:13" s="1" customFormat="1" ht="47.25">
      <c r="A1409" s="205">
        <v>1372</v>
      </c>
      <c r="B1409" s="204" t="s">
        <v>2165</v>
      </c>
      <c r="C1409" s="209" t="s">
        <v>2112</v>
      </c>
      <c r="D1409" s="207" t="s">
        <v>1635</v>
      </c>
      <c r="E1409" s="207" t="s">
        <v>2166</v>
      </c>
      <c r="F1409" s="207" t="s">
        <v>2167</v>
      </c>
      <c r="G1409" s="204" t="s">
        <v>2168</v>
      </c>
      <c r="H1409" s="209" t="s">
        <v>2517</v>
      </c>
      <c r="I1409" s="204" t="s">
        <v>2169</v>
      </c>
      <c r="J1409" s="184">
        <v>45273</v>
      </c>
      <c r="K1409" s="181">
        <v>50</v>
      </c>
      <c r="L1409" s="208">
        <f t="shared" si="53"/>
        <v>50</v>
      </c>
      <c r="M1409" s="206"/>
    </row>
    <row r="1410" spans="1:13" s="1" customFormat="1" ht="47.25">
      <c r="A1410" s="205">
        <v>1373</v>
      </c>
      <c r="B1410" s="204" t="s">
        <v>2165</v>
      </c>
      <c r="C1410" s="209" t="s">
        <v>2113</v>
      </c>
      <c r="D1410" s="207" t="s">
        <v>1635</v>
      </c>
      <c r="E1410" s="207" t="s">
        <v>2166</v>
      </c>
      <c r="F1410" s="207" t="s">
        <v>2167</v>
      </c>
      <c r="G1410" s="204" t="s">
        <v>2168</v>
      </c>
      <c r="H1410" s="209" t="s">
        <v>2518</v>
      </c>
      <c r="I1410" s="204" t="s">
        <v>2169</v>
      </c>
      <c r="J1410" s="184">
        <v>45273</v>
      </c>
      <c r="K1410" s="181">
        <v>50</v>
      </c>
      <c r="L1410" s="208">
        <f t="shared" si="53"/>
        <v>50</v>
      </c>
      <c r="M1410" s="206"/>
    </row>
    <row r="1411" spans="1:13" s="1" customFormat="1" ht="47.25">
      <c r="A1411" s="205">
        <v>1374</v>
      </c>
      <c r="B1411" s="204" t="s">
        <v>2165</v>
      </c>
      <c r="C1411" s="209" t="s">
        <v>2114</v>
      </c>
      <c r="D1411" s="207" t="s">
        <v>1635</v>
      </c>
      <c r="E1411" s="207" t="s">
        <v>2166</v>
      </c>
      <c r="F1411" s="207" t="s">
        <v>2167</v>
      </c>
      <c r="G1411" s="204" t="s">
        <v>2168</v>
      </c>
      <c r="H1411" s="209" t="s">
        <v>2519</v>
      </c>
      <c r="I1411" s="204" t="s">
        <v>2169</v>
      </c>
      <c r="J1411" s="184">
        <v>45273</v>
      </c>
      <c r="K1411" s="181">
        <v>50</v>
      </c>
      <c r="L1411" s="208">
        <f t="shared" ref="L1411:L1461" si="54">K1411</f>
        <v>50</v>
      </c>
      <c r="M1411" s="206"/>
    </row>
    <row r="1412" spans="1:13" s="1" customFormat="1" ht="47.25">
      <c r="A1412" s="205">
        <v>1375</v>
      </c>
      <c r="B1412" s="204" t="s">
        <v>2165</v>
      </c>
      <c r="C1412" s="209" t="s">
        <v>2115</v>
      </c>
      <c r="D1412" s="207" t="s">
        <v>1635</v>
      </c>
      <c r="E1412" s="207" t="s">
        <v>2166</v>
      </c>
      <c r="F1412" s="207" t="s">
        <v>2167</v>
      </c>
      <c r="G1412" s="204" t="s">
        <v>2168</v>
      </c>
      <c r="H1412" s="209" t="s">
        <v>2520</v>
      </c>
      <c r="I1412" s="204" t="s">
        <v>2169</v>
      </c>
      <c r="J1412" s="184">
        <v>45273</v>
      </c>
      <c r="K1412" s="181">
        <v>50</v>
      </c>
      <c r="L1412" s="208">
        <f t="shared" si="54"/>
        <v>50</v>
      </c>
      <c r="M1412" s="206"/>
    </row>
    <row r="1413" spans="1:13" s="1" customFormat="1" ht="47.25">
      <c r="A1413" s="205">
        <v>1376</v>
      </c>
      <c r="B1413" s="204" t="s">
        <v>2165</v>
      </c>
      <c r="C1413" s="209" t="s">
        <v>2116</v>
      </c>
      <c r="D1413" s="207" t="s">
        <v>1635</v>
      </c>
      <c r="E1413" s="207" t="s">
        <v>2166</v>
      </c>
      <c r="F1413" s="207" t="s">
        <v>2167</v>
      </c>
      <c r="G1413" s="204" t="s">
        <v>2168</v>
      </c>
      <c r="H1413" s="209" t="s">
        <v>2521</v>
      </c>
      <c r="I1413" s="204" t="s">
        <v>2169</v>
      </c>
      <c r="J1413" s="184">
        <v>45273</v>
      </c>
      <c r="K1413" s="181">
        <v>50</v>
      </c>
      <c r="L1413" s="208">
        <f t="shared" si="54"/>
        <v>50</v>
      </c>
      <c r="M1413" s="206"/>
    </row>
    <row r="1414" spans="1:13" s="1" customFormat="1" ht="47.25">
      <c r="A1414" s="205">
        <v>1377</v>
      </c>
      <c r="B1414" s="204" t="s">
        <v>2165</v>
      </c>
      <c r="C1414" s="209" t="s">
        <v>2117</v>
      </c>
      <c r="D1414" s="207" t="s">
        <v>1635</v>
      </c>
      <c r="E1414" s="207" t="s">
        <v>2166</v>
      </c>
      <c r="F1414" s="207" t="s">
        <v>2167</v>
      </c>
      <c r="G1414" s="204" t="s">
        <v>2168</v>
      </c>
      <c r="H1414" s="209" t="s">
        <v>2522</v>
      </c>
      <c r="I1414" s="204" t="s">
        <v>2169</v>
      </c>
      <c r="J1414" s="184">
        <v>45273</v>
      </c>
      <c r="K1414" s="181">
        <v>50</v>
      </c>
      <c r="L1414" s="208">
        <f t="shared" si="54"/>
        <v>50</v>
      </c>
      <c r="M1414" s="206"/>
    </row>
    <row r="1415" spans="1:13" s="1" customFormat="1" ht="47.25">
      <c r="A1415" s="205">
        <v>1378</v>
      </c>
      <c r="B1415" s="204" t="s">
        <v>2165</v>
      </c>
      <c r="C1415" s="209" t="s">
        <v>2118</v>
      </c>
      <c r="D1415" s="207" t="s">
        <v>1635</v>
      </c>
      <c r="E1415" s="207" t="s">
        <v>2166</v>
      </c>
      <c r="F1415" s="207" t="s">
        <v>2167</v>
      </c>
      <c r="G1415" s="204" t="s">
        <v>2168</v>
      </c>
      <c r="H1415" s="209" t="s">
        <v>2523</v>
      </c>
      <c r="I1415" s="204" t="s">
        <v>2169</v>
      </c>
      <c r="J1415" s="184">
        <v>45273</v>
      </c>
      <c r="K1415" s="181">
        <v>50</v>
      </c>
      <c r="L1415" s="208">
        <f t="shared" si="54"/>
        <v>50</v>
      </c>
      <c r="M1415" s="206"/>
    </row>
    <row r="1416" spans="1:13" s="1" customFormat="1" ht="47.25">
      <c r="A1416" s="205">
        <v>1379</v>
      </c>
      <c r="B1416" s="204" t="s">
        <v>2165</v>
      </c>
      <c r="C1416" s="209" t="s">
        <v>2119</v>
      </c>
      <c r="D1416" s="207" t="s">
        <v>1635</v>
      </c>
      <c r="E1416" s="207" t="s">
        <v>2166</v>
      </c>
      <c r="F1416" s="207" t="s">
        <v>2167</v>
      </c>
      <c r="G1416" s="204" t="s">
        <v>2168</v>
      </c>
      <c r="H1416" s="209" t="s">
        <v>2524</v>
      </c>
      <c r="I1416" s="204" t="s">
        <v>2169</v>
      </c>
      <c r="J1416" s="184">
        <v>45273</v>
      </c>
      <c r="K1416" s="181">
        <v>50</v>
      </c>
      <c r="L1416" s="208">
        <f t="shared" si="54"/>
        <v>50</v>
      </c>
      <c r="M1416" s="206"/>
    </row>
    <row r="1417" spans="1:13" s="1" customFormat="1" ht="47.25">
      <c r="A1417" s="205">
        <v>1380</v>
      </c>
      <c r="B1417" s="204" t="s">
        <v>2165</v>
      </c>
      <c r="C1417" s="209" t="s">
        <v>2120</v>
      </c>
      <c r="D1417" s="207" t="s">
        <v>1635</v>
      </c>
      <c r="E1417" s="207" t="s">
        <v>2166</v>
      </c>
      <c r="F1417" s="207" t="s">
        <v>2167</v>
      </c>
      <c r="G1417" s="204" t="s">
        <v>2168</v>
      </c>
      <c r="H1417" s="209" t="s">
        <v>2525</v>
      </c>
      <c r="I1417" s="204" t="s">
        <v>2169</v>
      </c>
      <c r="J1417" s="184">
        <v>45273</v>
      </c>
      <c r="K1417" s="181">
        <v>50</v>
      </c>
      <c r="L1417" s="208">
        <f t="shared" si="54"/>
        <v>50</v>
      </c>
      <c r="M1417" s="206"/>
    </row>
    <row r="1418" spans="1:13" s="1" customFormat="1" ht="47.25">
      <c r="A1418" s="205">
        <v>1381</v>
      </c>
      <c r="B1418" s="204" t="s">
        <v>2165</v>
      </c>
      <c r="C1418" s="209" t="s">
        <v>2121</v>
      </c>
      <c r="D1418" s="207" t="s">
        <v>1635</v>
      </c>
      <c r="E1418" s="207" t="s">
        <v>2166</v>
      </c>
      <c r="F1418" s="207" t="s">
        <v>2167</v>
      </c>
      <c r="G1418" s="204" t="s">
        <v>2168</v>
      </c>
      <c r="H1418" s="209" t="s">
        <v>2526</v>
      </c>
      <c r="I1418" s="204" t="s">
        <v>2169</v>
      </c>
      <c r="J1418" s="184">
        <v>45273</v>
      </c>
      <c r="K1418" s="181">
        <v>50</v>
      </c>
      <c r="L1418" s="208">
        <f t="shared" si="54"/>
        <v>50</v>
      </c>
      <c r="M1418" s="206"/>
    </row>
    <row r="1419" spans="1:13" s="1" customFormat="1" ht="47.25">
      <c r="A1419" s="205">
        <v>1382</v>
      </c>
      <c r="B1419" s="204" t="s">
        <v>2165</v>
      </c>
      <c r="C1419" s="209" t="s">
        <v>2122</v>
      </c>
      <c r="D1419" s="207" t="s">
        <v>1635</v>
      </c>
      <c r="E1419" s="207" t="s">
        <v>2166</v>
      </c>
      <c r="F1419" s="207" t="s">
        <v>2167</v>
      </c>
      <c r="G1419" s="204" t="s">
        <v>2168</v>
      </c>
      <c r="H1419" s="209" t="s">
        <v>2527</v>
      </c>
      <c r="I1419" s="204" t="s">
        <v>2169</v>
      </c>
      <c r="J1419" s="184">
        <v>45273</v>
      </c>
      <c r="K1419" s="181">
        <v>50</v>
      </c>
      <c r="L1419" s="208">
        <f t="shared" si="54"/>
        <v>50</v>
      </c>
      <c r="M1419" s="206"/>
    </row>
    <row r="1420" spans="1:13" s="1" customFormat="1" ht="47.25">
      <c r="A1420" s="205">
        <v>1383</v>
      </c>
      <c r="B1420" s="204" t="s">
        <v>2165</v>
      </c>
      <c r="C1420" s="209" t="s">
        <v>2123</v>
      </c>
      <c r="D1420" s="207" t="s">
        <v>1635</v>
      </c>
      <c r="E1420" s="207" t="s">
        <v>2166</v>
      </c>
      <c r="F1420" s="207" t="s">
        <v>2167</v>
      </c>
      <c r="G1420" s="204" t="s">
        <v>2168</v>
      </c>
      <c r="H1420" s="209" t="s">
        <v>2528</v>
      </c>
      <c r="I1420" s="204" t="s">
        <v>2169</v>
      </c>
      <c r="J1420" s="184">
        <v>45273</v>
      </c>
      <c r="K1420" s="181">
        <v>50</v>
      </c>
      <c r="L1420" s="208">
        <f t="shared" si="54"/>
        <v>50</v>
      </c>
      <c r="M1420" s="206"/>
    </row>
    <row r="1421" spans="1:13" s="1" customFormat="1" ht="47.25">
      <c r="A1421" s="205">
        <v>1384</v>
      </c>
      <c r="B1421" s="204" t="s">
        <v>2165</v>
      </c>
      <c r="C1421" s="209" t="s">
        <v>2124</v>
      </c>
      <c r="D1421" s="207" t="s">
        <v>1635</v>
      </c>
      <c r="E1421" s="207" t="s">
        <v>2166</v>
      </c>
      <c r="F1421" s="207" t="s">
        <v>2167</v>
      </c>
      <c r="G1421" s="204" t="s">
        <v>2168</v>
      </c>
      <c r="H1421" s="209" t="s">
        <v>2529</v>
      </c>
      <c r="I1421" s="204" t="s">
        <v>2169</v>
      </c>
      <c r="J1421" s="184">
        <v>45273</v>
      </c>
      <c r="K1421" s="181">
        <v>50</v>
      </c>
      <c r="L1421" s="208">
        <f t="shared" si="54"/>
        <v>50</v>
      </c>
      <c r="M1421" s="206"/>
    </row>
    <row r="1422" spans="1:13" s="1" customFormat="1" ht="47.25">
      <c r="A1422" s="205">
        <v>1385</v>
      </c>
      <c r="B1422" s="204" t="s">
        <v>2165</v>
      </c>
      <c r="C1422" s="209" t="s">
        <v>2125</v>
      </c>
      <c r="D1422" s="207" t="s">
        <v>1635</v>
      </c>
      <c r="E1422" s="207" t="s">
        <v>2166</v>
      </c>
      <c r="F1422" s="207" t="s">
        <v>2167</v>
      </c>
      <c r="G1422" s="204" t="s">
        <v>2168</v>
      </c>
      <c r="H1422" s="209" t="s">
        <v>2530</v>
      </c>
      <c r="I1422" s="204" t="s">
        <v>2169</v>
      </c>
      <c r="J1422" s="184">
        <v>45273</v>
      </c>
      <c r="K1422" s="181">
        <v>50</v>
      </c>
      <c r="L1422" s="208">
        <f t="shared" si="54"/>
        <v>50</v>
      </c>
      <c r="M1422" s="206"/>
    </row>
    <row r="1423" spans="1:13" s="1" customFormat="1" ht="47.25">
      <c r="A1423" s="205">
        <v>1386</v>
      </c>
      <c r="B1423" s="204" t="s">
        <v>2165</v>
      </c>
      <c r="C1423" s="209" t="s">
        <v>2126</v>
      </c>
      <c r="D1423" s="207" t="s">
        <v>1635</v>
      </c>
      <c r="E1423" s="207" t="s">
        <v>2166</v>
      </c>
      <c r="F1423" s="207" t="s">
        <v>2167</v>
      </c>
      <c r="G1423" s="204" t="s">
        <v>2168</v>
      </c>
      <c r="H1423" s="209" t="s">
        <v>2531</v>
      </c>
      <c r="I1423" s="204" t="s">
        <v>2169</v>
      </c>
      <c r="J1423" s="184">
        <v>45273</v>
      </c>
      <c r="K1423" s="181">
        <v>50</v>
      </c>
      <c r="L1423" s="208">
        <f t="shared" si="54"/>
        <v>50</v>
      </c>
      <c r="M1423" s="206"/>
    </row>
    <row r="1424" spans="1:13" s="1" customFormat="1" ht="47.25">
      <c r="A1424" s="205">
        <v>1387</v>
      </c>
      <c r="B1424" s="204" t="s">
        <v>2165</v>
      </c>
      <c r="C1424" s="209" t="s">
        <v>2127</v>
      </c>
      <c r="D1424" s="207" t="s">
        <v>1635</v>
      </c>
      <c r="E1424" s="207" t="s">
        <v>2166</v>
      </c>
      <c r="F1424" s="207" t="s">
        <v>2167</v>
      </c>
      <c r="G1424" s="204" t="s">
        <v>2168</v>
      </c>
      <c r="H1424" s="209" t="s">
        <v>2532</v>
      </c>
      <c r="I1424" s="204" t="s">
        <v>2169</v>
      </c>
      <c r="J1424" s="184">
        <v>45273</v>
      </c>
      <c r="K1424" s="181">
        <v>50</v>
      </c>
      <c r="L1424" s="208">
        <f t="shared" si="54"/>
        <v>50</v>
      </c>
      <c r="M1424" s="206"/>
    </row>
    <row r="1425" spans="1:13" s="1" customFormat="1" ht="47.25">
      <c r="A1425" s="205">
        <v>1388</v>
      </c>
      <c r="B1425" s="204" t="s">
        <v>2165</v>
      </c>
      <c r="C1425" s="209" t="s">
        <v>2128</v>
      </c>
      <c r="D1425" s="207" t="s">
        <v>1635</v>
      </c>
      <c r="E1425" s="207" t="s">
        <v>2166</v>
      </c>
      <c r="F1425" s="207" t="s">
        <v>2167</v>
      </c>
      <c r="G1425" s="204" t="s">
        <v>2168</v>
      </c>
      <c r="H1425" s="209" t="s">
        <v>2533</v>
      </c>
      <c r="I1425" s="204" t="s">
        <v>2169</v>
      </c>
      <c r="J1425" s="184">
        <v>45273</v>
      </c>
      <c r="K1425" s="181">
        <v>50</v>
      </c>
      <c r="L1425" s="208">
        <f t="shared" si="54"/>
        <v>50</v>
      </c>
      <c r="M1425" s="206"/>
    </row>
    <row r="1426" spans="1:13" s="1" customFormat="1" ht="47.25">
      <c r="A1426" s="205">
        <v>1389</v>
      </c>
      <c r="B1426" s="204" t="s">
        <v>2165</v>
      </c>
      <c r="C1426" s="209" t="s">
        <v>2129</v>
      </c>
      <c r="D1426" s="207" t="s">
        <v>1635</v>
      </c>
      <c r="E1426" s="207" t="s">
        <v>2166</v>
      </c>
      <c r="F1426" s="207" t="s">
        <v>2167</v>
      </c>
      <c r="G1426" s="204" t="s">
        <v>2168</v>
      </c>
      <c r="H1426" s="209" t="s">
        <v>2534</v>
      </c>
      <c r="I1426" s="204" t="s">
        <v>2169</v>
      </c>
      <c r="J1426" s="184">
        <v>45273</v>
      </c>
      <c r="K1426" s="181">
        <v>50</v>
      </c>
      <c r="L1426" s="208">
        <f t="shared" si="54"/>
        <v>50</v>
      </c>
      <c r="M1426" s="206"/>
    </row>
    <row r="1427" spans="1:13" s="1" customFormat="1" ht="47.25">
      <c r="A1427" s="205">
        <v>1390</v>
      </c>
      <c r="B1427" s="204" t="s">
        <v>2165</v>
      </c>
      <c r="C1427" s="209" t="s">
        <v>2130</v>
      </c>
      <c r="D1427" s="207" t="s">
        <v>1635</v>
      </c>
      <c r="E1427" s="207" t="s">
        <v>2166</v>
      </c>
      <c r="F1427" s="207" t="s">
        <v>2167</v>
      </c>
      <c r="G1427" s="204" t="s">
        <v>2168</v>
      </c>
      <c r="H1427" s="209" t="s">
        <v>2535</v>
      </c>
      <c r="I1427" s="204" t="s">
        <v>2169</v>
      </c>
      <c r="J1427" s="184">
        <v>45273</v>
      </c>
      <c r="K1427" s="181">
        <v>50</v>
      </c>
      <c r="L1427" s="208">
        <f t="shared" si="54"/>
        <v>50</v>
      </c>
      <c r="M1427" s="206"/>
    </row>
    <row r="1428" spans="1:13" s="1" customFormat="1" ht="47.25">
      <c r="A1428" s="205">
        <v>1391</v>
      </c>
      <c r="B1428" s="204" t="s">
        <v>2165</v>
      </c>
      <c r="C1428" s="209" t="s">
        <v>2131</v>
      </c>
      <c r="D1428" s="207" t="s">
        <v>1635</v>
      </c>
      <c r="E1428" s="207" t="s">
        <v>2166</v>
      </c>
      <c r="F1428" s="207" t="s">
        <v>2167</v>
      </c>
      <c r="G1428" s="204" t="s">
        <v>2168</v>
      </c>
      <c r="H1428" s="209" t="s">
        <v>2536</v>
      </c>
      <c r="I1428" s="204" t="s">
        <v>2169</v>
      </c>
      <c r="J1428" s="184">
        <v>45273</v>
      </c>
      <c r="K1428" s="181">
        <v>50</v>
      </c>
      <c r="L1428" s="208">
        <f t="shared" si="54"/>
        <v>50</v>
      </c>
      <c r="M1428" s="206"/>
    </row>
    <row r="1429" spans="1:13" s="1" customFormat="1" ht="47.25">
      <c r="A1429" s="205">
        <v>1392</v>
      </c>
      <c r="B1429" s="204" t="s">
        <v>2165</v>
      </c>
      <c r="C1429" s="209" t="s">
        <v>2132</v>
      </c>
      <c r="D1429" s="207" t="s">
        <v>1635</v>
      </c>
      <c r="E1429" s="207" t="s">
        <v>2166</v>
      </c>
      <c r="F1429" s="207" t="s">
        <v>2167</v>
      </c>
      <c r="G1429" s="204" t="s">
        <v>2168</v>
      </c>
      <c r="H1429" s="209" t="s">
        <v>2537</v>
      </c>
      <c r="I1429" s="204" t="s">
        <v>2169</v>
      </c>
      <c r="J1429" s="184">
        <v>45273</v>
      </c>
      <c r="K1429" s="181">
        <v>50</v>
      </c>
      <c r="L1429" s="208">
        <f t="shared" si="54"/>
        <v>50</v>
      </c>
      <c r="M1429" s="206"/>
    </row>
    <row r="1430" spans="1:13" s="1" customFormat="1" ht="47.25">
      <c r="A1430" s="205">
        <v>1393</v>
      </c>
      <c r="B1430" s="204" t="s">
        <v>2165</v>
      </c>
      <c r="C1430" s="209" t="s">
        <v>2133</v>
      </c>
      <c r="D1430" s="207" t="s">
        <v>1635</v>
      </c>
      <c r="E1430" s="207" t="s">
        <v>2166</v>
      </c>
      <c r="F1430" s="207" t="s">
        <v>2167</v>
      </c>
      <c r="G1430" s="204" t="s">
        <v>2168</v>
      </c>
      <c r="H1430" s="209" t="s">
        <v>2538</v>
      </c>
      <c r="I1430" s="204" t="s">
        <v>2169</v>
      </c>
      <c r="J1430" s="184">
        <v>45273</v>
      </c>
      <c r="K1430" s="181">
        <v>50</v>
      </c>
      <c r="L1430" s="208">
        <f t="shared" si="54"/>
        <v>50</v>
      </c>
      <c r="M1430" s="206"/>
    </row>
    <row r="1431" spans="1:13" s="1" customFormat="1" ht="47.25">
      <c r="A1431" s="205">
        <v>1394</v>
      </c>
      <c r="B1431" s="204" t="s">
        <v>2165</v>
      </c>
      <c r="C1431" s="209" t="s">
        <v>2134</v>
      </c>
      <c r="D1431" s="207" t="s">
        <v>1635</v>
      </c>
      <c r="E1431" s="207" t="s">
        <v>2166</v>
      </c>
      <c r="F1431" s="207" t="s">
        <v>2167</v>
      </c>
      <c r="G1431" s="204" t="s">
        <v>2168</v>
      </c>
      <c r="H1431" s="209" t="s">
        <v>2539</v>
      </c>
      <c r="I1431" s="204" t="s">
        <v>2169</v>
      </c>
      <c r="J1431" s="184">
        <v>45273</v>
      </c>
      <c r="K1431" s="181">
        <v>50</v>
      </c>
      <c r="L1431" s="208">
        <f t="shared" si="54"/>
        <v>50</v>
      </c>
      <c r="M1431" s="206"/>
    </row>
    <row r="1432" spans="1:13" s="1" customFormat="1" ht="47.25">
      <c r="A1432" s="205">
        <v>1395</v>
      </c>
      <c r="B1432" s="204" t="s">
        <v>2165</v>
      </c>
      <c r="C1432" s="209" t="s">
        <v>2135</v>
      </c>
      <c r="D1432" s="207" t="s">
        <v>1635</v>
      </c>
      <c r="E1432" s="207" t="s">
        <v>2166</v>
      </c>
      <c r="F1432" s="207" t="s">
        <v>2167</v>
      </c>
      <c r="G1432" s="204" t="s">
        <v>2168</v>
      </c>
      <c r="H1432" s="209" t="s">
        <v>2540</v>
      </c>
      <c r="I1432" s="204" t="s">
        <v>2169</v>
      </c>
      <c r="J1432" s="184">
        <v>45273</v>
      </c>
      <c r="K1432" s="181">
        <v>50</v>
      </c>
      <c r="L1432" s="208">
        <f t="shared" si="54"/>
        <v>50</v>
      </c>
      <c r="M1432" s="206"/>
    </row>
    <row r="1433" spans="1:13" s="1" customFormat="1" ht="47.25">
      <c r="A1433" s="205">
        <v>1396</v>
      </c>
      <c r="B1433" s="204" t="s">
        <v>2165</v>
      </c>
      <c r="C1433" s="209" t="s">
        <v>2136</v>
      </c>
      <c r="D1433" s="207" t="s">
        <v>1635</v>
      </c>
      <c r="E1433" s="207" t="s">
        <v>2166</v>
      </c>
      <c r="F1433" s="207" t="s">
        <v>2167</v>
      </c>
      <c r="G1433" s="204" t="s">
        <v>2168</v>
      </c>
      <c r="H1433" s="209" t="s">
        <v>2541</v>
      </c>
      <c r="I1433" s="204" t="s">
        <v>2169</v>
      </c>
      <c r="J1433" s="184">
        <v>45273</v>
      </c>
      <c r="K1433" s="181">
        <v>50</v>
      </c>
      <c r="L1433" s="208">
        <f t="shared" si="54"/>
        <v>50</v>
      </c>
      <c r="M1433" s="206"/>
    </row>
    <row r="1434" spans="1:13" s="1" customFormat="1" ht="47.25">
      <c r="A1434" s="205">
        <v>1397</v>
      </c>
      <c r="B1434" s="204" t="s">
        <v>2165</v>
      </c>
      <c r="C1434" s="209" t="s">
        <v>2137</v>
      </c>
      <c r="D1434" s="207" t="s">
        <v>1635</v>
      </c>
      <c r="E1434" s="207" t="s">
        <v>2166</v>
      </c>
      <c r="F1434" s="207" t="s">
        <v>2167</v>
      </c>
      <c r="G1434" s="204" t="s">
        <v>2168</v>
      </c>
      <c r="H1434" s="209" t="s">
        <v>2542</v>
      </c>
      <c r="I1434" s="204" t="s">
        <v>2169</v>
      </c>
      <c r="J1434" s="184">
        <v>45273</v>
      </c>
      <c r="K1434" s="181">
        <v>50</v>
      </c>
      <c r="L1434" s="208">
        <f t="shared" si="54"/>
        <v>50</v>
      </c>
      <c r="M1434" s="206"/>
    </row>
    <row r="1435" spans="1:13" s="1" customFormat="1" ht="47.25">
      <c r="A1435" s="205">
        <v>1398</v>
      </c>
      <c r="B1435" s="204" t="s">
        <v>2165</v>
      </c>
      <c r="C1435" s="209" t="s">
        <v>2138</v>
      </c>
      <c r="D1435" s="207" t="s">
        <v>1635</v>
      </c>
      <c r="E1435" s="207" t="s">
        <v>2166</v>
      </c>
      <c r="F1435" s="207" t="s">
        <v>2167</v>
      </c>
      <c r="G1435" s="204" t="s">
        <v>2168</v>
      </c>
      <c r="H1435" s="209" t="s">
        <v>2543</v>
      </c>
      <c r="I1435" s="204" t="s">
        <v>2169</v>
      </c>
      <c r="J1435" s="184">
        <v>45273</v>
      </c>
      <c r="K1435" s="181">
        <v>50</v>
      </c>
      <c r="L1435" s="208">
        <f t="shared" si="54"/>
        <v>50</v>
      </c>
      <c r="M1435" s="206"/>
    </row>
    <row r="1436" spans="1:13" s="1" customFormat="1" ht="47.25">
      <c r="A1436" s="205">
        <v>1399</v>
      </c>
      <c r="B1436" s="204" t="s">
        <v>2165</v>
      </c>
      <c r="C1436" s="209" t="s">
        <v>2139</v>
      </c>
      <c r="D1436" s="207" t="s">
        <v>1635</v>
      </c>
      <c r="E1436" s="207" t="s">
        <v>2166</v>
      </c>
      <c r="F1436" s="207" t="s">
        <v>2167</v>
      </c>
      <c r="G1436" s="204" t="s">
        <v>2168</v>
      </c>
      <c r="H1436" s="209" t="s">
        <v>2544</v>
      </c>
      <c r="I1436" s="204" t="s">
        <v>2169</v>
      </c>
      <c r="J1436" s="184">
        <v>45273</v>
      </c>
      <c r="K1436" s="181">
        <v>50</v>
      </c>
      <c r="L1436" s="208">
        <f t="shared" si="54"/>
        <v>50</v>
      </c>
      <c r="M1436" s="206"/>
    </row>
    <row r="1437" spans="1:13" s="1" customFormat="1" ht="47.25">
      <c r="A1437" s="205">
        <v>1400</v>
      </c>
      <c r="B1437" s="204" t="s">
        <v>2165</v>
      </c>
      <c r="C1437" s="209" t="s">
        <v>2140</v>
      </c>
      <c r="D1437" s="207" t="s">
        <v>1635</v>
      </c>
      <c r="E1437" s="207" t="s">
        <v>2166</v>
      </c>
      <c r="F1437" s="207" t="s">
        <v>2167</v>
      </c>
      <c r="G1437" s="204" t="s">
        <v>2168</v>
      </c>
      <c r="H1437" s="209" t="s">
        <v>2545</v>
      </c>
      <c r="I1437" s="204" t="s">
        <v>2169</v>
      </c>
      <c r="J1437" s="184">
        <v>45273</v>
      </c>
      <c r="K1437" s="181">
        <v>50</v>
      </c>
      <c r="L1437" s="208">
        <f t="shared" si="54"/>
        <v>50</v>
      </c>
      <c r="M1437" s="206"/>
    </row>
    <row r="1438" spans="1:13" s="1" customFormat="1" ht="47.25">
      <c r="A1438" s="205">
        <v>1401</v>
      </c>
      <c r="B1438" s="204" t="s">
        <v>2165</v>
      </c>
      <c r="C1438" s="209" t="s">
        <v>2141</v>
      </c>
      <c r="D1438" s="207" t="s">
        <v>1635</v>
      </c>
      <c r="E1438" s="207" t="s">
        <v>2166</v>
      </c>
      <c r="F1438" s="207" t="s">
        <v>2167</v>
      </c>
      <c r="G1438" s="204" t="s">
        <v>2168</v>
      </c>
      <c r="H1438" s="209" t="s">
        <v>2546</v>
      </c>
      <c r="I1438" s="204" t="s">
        <v>2169</v>
      </c>
      <c r="J1438" s="184">
        <v>45273</v>
      </c>
      <c r="K1438" s="181">
        <v>50</v>
      </c>
      <c r="L1438" s="208">
        <f t="shared" si="54"/>
        <v>50</v>
      </c>
      <c r="M1438" s="206"/>
    </row>
    <row r="1439" spans="1:13" s="1" customFormat="1" ht="47.25">
      <c r="A1439" s="205">
        <v>1402</v>
      </c>
      <c r="B1439" s="204" t="s">
        <v>2165</v>
      </c>
      <c r="C1439" s="209" t="s">
        <v>2142</v>
      </c>
      <c r="D1439" s="207" t="s">
        <v>1635</v>
      </c>
      <c r="E1439" s="207" t="s">
        <v>2166</v>
      </c>
      <c r="F1439" s="207" t="s">
        <v>2167</v>
      </c>
      <c r="G1439" s="204" t="s">
        <v>2168</v>
      </c>
      <c r="H1439" s="209" t="s">
        <v>2547</v>
      </c>
      <c r="I1439" s="204" t="s">
        <v>2169</v>
      </c>
      <c r="J1439" s="184">
        <v>45273</v>
      </c>
      <c r="K1439" s="181">
        <v>50</v>
      </c>
      <c r="L1439" s="208">
        <f t="shared" si="54"/>
        <v>50</v>
      </c>
      <c r="M1439" s="206"/>
    </row>
    <row r="1440" spans="1:13" s="1" customFormat="1" ht="47.25">
      <c r="A1440" s="205">
        <v>1403</v>
      </c>
      <c r="B1440" s="204" t="s">
        <v>2165</v>
      </c>
      <c r="C1440" s="209" t="s">
        <v>2143</v>
      </c>
      <c r="D1440" s="207" t="s">
        <v>1635</v>
      </c>
      <c r="E1440" s="207" t="s">
        <v>2166</v>
      </c>
      <c r="F1440" s="207" t="s">
        <v>2167</v>
      </c>
      <c r="G1440" s="204" t="s">
        <v>2168</v>
      </c>
      <c r="H1440" s="209" t="s">
        <v>2548</v>
      </c>
      <c r="I1440" s="204" t="s">
        <v>2169</v>
      </c>
      <c r="J1440" s="184">
        <v>45273</v>
      </c>
      <c r="K1440" s="181">
        <v>50</v>
      </c>
      <c r="L1440" s="208">
        <f t="shared" si="54"/>
        <v>50</v>
      </c>
      <c r="M1440" s="206"/>
    </row>
    <row r="1441" spans="1:13" s="1" customFormat="1" ht="47.25">
      <c r="A1441" s="205">
        <v>1404</v>
      </c>
      <c r="B1441" s="204" t="s">
        <v>2165</v>
      </c>
      <c r="C1441" s="209" t="s">
        <v>2144</v>
      </c>
      <c r="D1441" s="207" t="s">
        <v>1635</v>
      </c>
      <c r="E1441" s="207" t="s">
        <v>2166</v>
      </c>
      <c r="F1441" s="207" t="s">
        <v>2167</v>
      </c>
      <c r="G1441" s="204" t="s">
        <v>2168</v>
      </c>
      <c r="H1441" s="209" t="s">
        <v>2549</v>
      </c>
      <c r="I1441" s="204" t="s">
        <v>2169</v>
      </c>
      <c r="J1441" s="184">
        <v>45273</v>
      </c>
      <c r="K1441" s="181">
        <v>50</v>
      </c>
      <c r="L1441" s="208">
        <f t="shared" si="54"/>
        <v>50</v>
      </c>
      <c r="M1441" s="206"/>
    </row>
    <row r="1442" spans="1:13" s="1" customFormat="1" ht="47.25">
      <c r="A1442" s="205">
        <v>1405</v>
      </c>
      <c r="B1442" s="204" t="s">
        <v>2165</v>
      </c>
      <c r="C1442" s="209" t="s">
        <v>2145</v>
      </c>
      <c r="D1442" s="207" t="s">
        <v>1635</v>
      </c>
      <c r="E1442" s="207" t="s">
        <v>2166</v>
      </c>
      <c r="F1442" s="207" t="s">
        <v>2167</v>
      </c>
      <c r="G1442" s="204" t="s">
        <v>2168</v>
      </c>
      <c r="H1442" s="209" t="s">
        <v>2550</v>
      </c>
      <c r="I1442" s="204" t="s">
        <v>2169</v>
      </c>
      <c r="J1442" s="184">
        <v>45273</v>
      </c>
      <c r="K1442" s="181">
        <v>50</v>
      </c>
      <c r="L1442" s="208">
        <f t="shared" si="54"/>
        <v>50</v>
      </c>
      <c r="M1442" s="206"/>
    </row>
    <row r="1443" spans="1:13" s="1" customFormat="1" ht="47.25">
      <c r="A1443" s="205">
        <v>1406</v>
      </c>
      <c r="B1443" s="204" t="s">
        <v>2165</v>
      </c>
      <c r="C1443" s="209" t="s">
        <v>2146</v>
      </c>
      <c r="D1443" s="207" t="s">
        <v>1635</v>
      </c>
      <c r="E1443" s="207" t="s">
        <v>2166</v>
      </c>
      <c r="F1443" s="207" t="s">
        <v>2167</v>
      </c>
      <c r="G1443" s="204" t="s">
        <v>2168</v>
      </c>
      <c r="H1443" s="209" t="s">
        <v>2551</v>
      </c>
      <c r="I1443" s="204" t="s">
        <v>2169</v>
      </c>
      <c r="J1443" s="184">
        <v>45273</v>
      </c>
      <c r="K1443" s="181">
        <v>50</v>
      </c>
      <c r="L1443" s="208">
        <f t="shared" si="54"/>
        <v>50</v>
      </c>
      <c r="M1443" s="206"/>
    </row>
    <row r="1444" spans="1:13" s="1" customFormat="1" ht="47.25">
      <c r="A1444" s="205">
        <v>1407</v>
      </c>
      <c r="B1444" s="204" t="s">
        <v>2165</v>
      </c>
      <c r="C1444" s="209" t="s">
        <v>2147</v>
      </c>
      <c r="D1444" s="207" t="s">
        <v>1635</v>
      </c>
      <c r="E1444" s="207" t="s">
        <v>2166</v>
      </c>
      <c r="F1444" s="207" t="s">
        <v>2167</v>
      </c>
      <c r="G1444" s="204" t="s">
        <v>2168</v>
      </c>
      <c r="H1444" s="209" t="s">
        <v>2552</v>
      </c>
      <c r="I1444" s="204" t="s">
        <v>2169</v>
      </c>
      <c r="J1444" s="184">
        <v>45273</v>
      </c>
      <c r="K1444" s="181">
        <v>50</v>
      </c>
      <c r="L1444" s="208">
        <f t="shared" si="54"/>
        <v>50</v>
      </c>
      <c r="M1444" s="206"/>
    </row>
    <row r="1445" spans="1:13" s="1" customFormat="1" ht="47.25">
      <c r="A1445" s="205">
        <v>1408</v>
      </c>
      <c r="B1445" s="204" t="s">
        <v>2165</v>
      </c>
      <c r="C1445" s="209" t="s">
        <v>2148</v>
      </c>
      <c r="D1445" s="207" t="s">
        <v>1635</v>
      </c>
      <c r="E1445" s="207" t="s">
        <v>2166</v>
      </c>
      <c r="F1445" s="207" t="s">
        <v>2167</v>
      </c>
      <c r="G1445" s="204" t="s">
        <v>2168</v>
      </c>
      <c r="H1445" s="209" t="s">
        <v>2553</v>
      </c>
      <c r="I1445" s="204" t="s">
        <v>2169</v>
      </c>
      <c r="J1445" s="184">
        <v>45273</v>
      </c>
      <c r="K1445" s="181">
        <v>50</v>
      </c>
      <c r="L1445" s="208">
        <f t="shared" si="54"/>
        <v>50</v>
      </c>
      <c r="M1445" s="206"/>
    </row>
    <row r="1446" spans="1:13" s="1" customFormat="1" ht="47.25">
      <c r="A1446" s="205">
        <v>1409</v>
      </c>
      <c r="B1446" s="204" t="s">
        <v>2165</v>
      </c>
      <c r="C1446" s="209" t="s">
        <v>2149</v>
      </c>
      <c r="D1446" s="207" t="s">
        <v>1635</v>
      </c>
      <c r="E1446" s="207" t="s">
        <v>2166</v>
      </c>
      <c r="F1446" s="207" t="s">
        <v>2167</v>
      </c>
      <c r="G1446" s="204" t="s">
        <v>2168</v>
      </c>
      <c r="H1446" s="209" t="s">
        <v>2554</v>
      </c>
      <c r="I1446" s="204" t="s">
        <v>2169</v>
      </c>
      <c r="J1446" s="184">
        <v>45273</v>
      </c>
      <c r="K1446" s="181">
        <v>50</v>
      </c>
      <c r="L1446" s="208">
        <f t="shared" si="54"/>
        <v>50</v>
      </c>
      <c r="M1446" s="206"/>
    </row>
    <row r="1447" spans="1:13" s="1" customFormat="1" ht="47.25">
      <c r="A1447" s="205">
        <v>1410</v>
      </c>
      <c r="B1447" s="204" t="s">
        <v>2165</v>
      </c>
      <c r="C1447" s="209" t="s">
        <v>2150</v>
      </c>
      <c r="D1447" s="207" t="s">
        <v>1635</v>
      </c>
      <c r="E1447" s="207" t="s">
        <v>2166</v>
      </c>
      <c r="F1447" s="207" t="s">
        <v>2167</v>
      </c>
      <c r="G1447" s="204" t="s">
        <v>2168</v>
      </c>
      <c r="H1447" s="209" t="s">
        <v>2555</v>
      </c>
      <c r="I1447" s="204" t="s">
        <v>2169</v>
      </c>
      <c r="J1447" s="184">
        <v>45273</v>
      </c>
      <c r="K1447" s="181">
        <v>50</v>
      </c>
      <c r="L1447" s="208">
        <f t="shared" si="54"/>
        <v>50</v>
      </c>
      <c r="M1447" s="206"/>
    </row>
    <row r="1448" spans="1:13" s="1" customFormat="1" ht="47.25">
      <c r="A1448" s="205">
        <v>1411</v>
      </c>
      <c r="B1448" s="204" t="s">
        <v>2165</v>
      </c>
      <c r="C1448" s="209" t="s">
        <v>2151</v>
      </c>
      <c r="D1448" s="207" t="s">
        <v>1635</v>
      </c>
      <c r="E1448" s="207" t="s">
        <v>2166</v>
      </c>
      <c r="F1448" s="207" t="s">
        <v>2167</v>
      </c>
      <c r="G1448" s="204" t="s">
        <v>2168</v>
      </c>
      <c r="H1448" s="209" t="s">
        <v>2556</v>
      </c>
      <c r="I1448" s="204" t="s">
        <v>2169</v>
      </c>
      <c r="J1448" s="184">
        <v>45273</v>
      </c>
      <c r="K1448" s="181">
        <v>50</v>
      </c>
      <c r="L1448" s="208">
        <f t="shared" si="54"/>
        <v>50</v>
      </c>
      <c r="M1448" s="206"/>
    </row>
    <row r="1449" spans="1:13" s="1" customFormat="1" ht="47.25">
      <c r="A1449" s="205">
        <v>1412</v>
      </c>
      <c r="B1449" s="204" t="s">
        <v>2165</v>
      </c>
      <c r="C1449" s="209" t="s">
        <v>2152</v>
      </c>
      <c r="D1449" s="207" t="s">
        <v>1635</v>
      </c>
      <c r="E1449" s="207" t="s">
        <v>2166</v>
      </c>
      <c r="F1449" s="207" t="s">
        <v>2167</v>
      </c>
      <c r="G1449" s="204" t="s">
        <v>2168</v>
      </c>
      <c r="H1449" s="209" t="s">
        <v>2557</v>
      </c>
      <c r="I1449" s="204" t="s">
        <v>2169</v>
      </c>
      <c r="J1449" s="184">
        <v>45273</v>
      </c>
      <c r="K1449" s="181">
        <v>50</v>
      </c>
      <c r="L1449" s="208">
        <f t="shared" si="54"/>
        <v>50</v>
      </c>
      <c r="M1449" s="206"/>
    </row>
    <row r="1450" spans="1:13" s="1" customFormat="1" ht="47.25">
      <c r="A1450" s="205">
        <v>1413</v>
      </c>
      <c r="B1450" s="204" t="s">
        <v>2165</v>
      </c>
      <c r="C1450" s="209" t="s">
        <v>2153</v>
      </c>
      <c r="D1450" s="207" t="s">
        <v>1635</v>
      </c>
      <c r="E1450" s="207" t="s">
        <v>2166</v>
      </c>
      <c r="F1450" s="207" t="s">
        <v>2167</v>
      </c>
      <c r="G1450" s="204" t="s">
        <v>2168</v>
      </c>
      <c r="H1450" s="209" t="s">
        <v>2558</v>
      </c>
      <c r="I1450" s="204" t="s">
        <v>2169</v>
      </c>
      <c r="J1450" s="184">
        <v>45273</v>
      </c>
      <c r="K1450" s="181">
        <v>50</v>
      </c>
      <c r="L1450" s="208">
        <f t="shared" si="54"/>
        <v>50</v>
      </c>
      <c r="M1450" s="206"/>
    </row>
    <row r="1451" spans="1:13" s="1" customFormat="1" ht="47.25">
      <c r="A1451" s="205">
        <v>1414</v>
      </c>
      <c r="B1451" s="204" t="s">
        <v>2165</v>
      </c>
      <c r="C1451" s="209" t="s">
        <v>2154</v>
      </c>
      <c r="D1451" s="207" t="s">
        <v>1635</v>
      </c>
      <c r="E1451" s="207" t="s">
        <v>2166</v>
      </c>
      <c r="F1451" s="207" t="s">
        <v>2167</v>
      </c>
      <c r="G1451" s="204" t="s">
        <v>2168</v>
      </c>
      <c r="H1451" s="209" t="s">
        <v>2559</v>
      </c>
      <c r="I1451" s="204" t="s">
        <v>2169</v>
      </c>
      <c r="J1451" s="184">
        <v>45273</v>
      </c>
      <c r="K1451" s="181">
        <v>50</v>
      </c>
      <c r="L1451" s="208">
        <f t="shared" si="54"/>
        <v>50</v>
      </c>
      <c r="M1451" s="206"/>
    </row>
    <row r="1452" spans="1:13" s="1" customFormat="1" ht="47.25">
      <c r="A1452" s="205">
        <v>1415</v>
      </c>
      <c r="B1452" s="204" t="s">
        <v>2165</v>
      </c>
      <c r="C1452" s="209" t="s">
        <v>2155</v>
      </c>
      <c r="D1452" s="207" t="s">
        <v>1635</v>
      </c>
      <c r="E1452" s="207" t="s">
        <v>2166</v>
      </c>
      <c r="F1452" s="207" t="s">
        <v>2167</v>
      </c>
      <c r="G1452" s="204" t="s">
        <v>2168</v>
      </c>
      <c r="H1452" s="209" t="s">
        <v>2560</v>
      </c>
      <c r="I1452" s="204" t="s">
        <v>2169</v>
      </c>
      <c r="J1452" s="184">
        <v>45273</v>
      </c>
      <c r="K1452" s="181">
        <v>50</v>
      </c>
      <c r="L1452" s="208">
        <f t="shared" si="54"/>
        <v>50</v>
      </c>
      <c r="M1452" s="206"/>
    </row>
    <row r="1453" spans="1:13" s="1" customFormat="1" ht="47.25">
      <c r="A1453" s="205">
        <v>1416</v>
      </c>
      <c r="B1453" s="204" t="s">
        <v>2165</v>
      </c>
      <c r="C1453" s="209" t="s">
        <v>2156</v>
      </c>
      <c r="D1453" s="207" t="s">
        <v>1635</v>
      </c>
      <c r="E1453" s="207" t="s">
        <v>2166</v>
      </c>
      <c r="F1453" s="207" t="s">
        <v>2167</v>
      </c>
      <c r="G1453" s="204" t="s">
        <v>2168</v>
      </c>
      <c r="H1453" s="209" t="s">
        <v>2561</v>
      </c>
      <c r="I1453" s="204" t="s">
        <v>2169</v>
      </c>
      <c r="J1453" s="184">
        <v>45273</v>
      </c>
      <c r="K1453" s="181">
        <v>50</v>
      </c>
      <c r="L1453" s="208">
        <f t="shared" si="54"/>
        <v>50</v>
      </c>
      <c r="M1453" s="206"/>
    </row>
    <row r="1454" spans="1:13" s="1" customFormat="1" ht="47.25">
      <c r="A1454" s="205">
        <v>1417</v>
      </c>
      <c r="B1454" s="204" t="s">
        <v>2165</v>
      </c>
      <c r="C1454" s="209" t="s">
        <v>2157</v>
      </c>
      <c r="D1454" s="207" t="s">
        <v>1635</v>
      </c>
      <c r="E1454" s="207" t="s">
        <v>2166</v>
      </c>
      <c r="F1454" s="207" t="s">
        <v>2167</v>
      </c>
      <c r="G1454" s="204" t="s">
        <v>2168</v>
      </c>
      <c r="H1454" s="209" t="s">
        <v>2562</v>
      </c>
      <c r="I1454" s="204" t="s">
        <v>2169</v>
      </c>
      <c r="J1454" s="184">
        <v>45273</v>
      </c>
      <c r="K1454" s="181">
        <v>50</v>
      </c>
      <c r="L1454" s="208">
        <f t="shared" si="54"/>
        <v>50</v>
      </c>
      <c r="M1454" s="206"/>
    </row>
    <row r="1455" spans="1:13" s="1" customFormat="1" ht="47.25">
      <c r="A1455" s="205">
        <v>1418</v>
      </c>
      <c r="B1455" s="204" t="s">
        <v>2165</v>
      </c>
      <c r="C1455" s="209" t="s">
        <v>2158</v>
      </c>
      <c r="D1455" s="207" t="s">
        <v>1635</v>
      </c>
      <c r="E1455" s="207" t="s">
        <v>2166</v>
      </c>
      <c r="F1455" s="207" t="s">
        <v>2167</v>
      </c>
      <c r="G1455" s="204" t="s">
        <v>2168</v>
      </c>
      <c r="H1455" s="209" t="s">
        <v>2563</v>
      </c>
      <c r="I1455" s="204" t="s">
        <v>2169</v>
      </c>
      <c r="J1455" s="184">
        <v>45273</v>
      </c>
      <c r="K1455" s="181">
        <v>50</v>
      </c>
      <c r="L1455" s="208">
        <f t="shared" si="54"/>
        <v>50</v>
      </c>
      <c r="M1455" s="206"/>
    </row>
    <row r="1456" spans="1:13" s="1" customFormat="1" ht="47.25">
      <c r="A1456" s="205">
        <v>1419</v>
      </c>
      <c r="B1456" s="204" t="s">
        <v>2165</v>
      </c>
      <c r="C1456" s="209" t="s">
        <v>2159</v>
      </c>
      <c r="D1456" s="207" t="s">
        <v>1635</v>
      </c>
      <c r="E1456" s="207" t="s">
        <v>2166</v>
      </c>
      <c r="F1456" s="207" t="s">
        <v>2167</v>
      </c>
      <c r="G1456" s="204" t="s">
        <v>2168</v>
      </c>
      <c r="H1456" s="209" t="s">
        <v>2564</v>
      </c>
      <c r="I1456" s="204" t="s">
        <v>2169</v>
      </c>
      <c r="J1456" s="184">
        <v>45273</v>
      </c>
      <c r="K1456" s="181">
        <v>50</v>
      </c>
      <c r="L1456" s="208">
        <f t="shared" si="54"/>
        <v>50</v>
      </c>
      <c r="M1456" s="206"/>
    </row>
    <row r="1457" spans="1:13" s="1" customFormat="1" ht="47.25">
      <c r="A1457" s="205">
        <v>1420</v>
      </c>
      <c r="B1457" s="204" t="s">
        <v>2165</v>
      </c>
      <c r="C1457" s="209" t="s">
        <v>2160</v>
      </c>
      <c r="D1457" s="207" t="s">
        <v>1635</v>
      </c>
      <c r="E1457" s="207" t="s">
        <v>2166</v>
      </c>
      <c r="F1457" s="207" t="s">
        <v>2167</v>
      </c>
      <c r="G1457" s="204" t="s">
        <v>2168</v>
      </c>
      <c r="H1457" s="209" t="s">
        <v>2565</v>
      </c>
      <c r="I1457" s="204" t="s">
        <v>2169</v>
      </c>
      <c r="J1457" s="184">
        <v>45273</v>
      </c>
      <c r="K1457" s="181">
        <v>50</v>
      </c>
      <c r="L1457" s="208">
        <f t="shared" si="54"/>
        <v>50</v>
      </c>
      <c r="M1457" s="206"/>
    </row>
    <row r="1458" spans="1:13" s="1" customFormat="1" ht="47.25">
      <c r="A1458" s="205">
        <v>1421</v>
      </c>
      <c r="B1458" s="204" t="s">
        <v>2165</v>
      </c>
      <c r="C1458" s="209" t="s">
        <v>2161</v>
      </c>
      <c r="D1458" s="207" t="s">
        <v>1635</v>
      </c>
      <c r="E1458" s="207" t="s">
        <v>2166</v>
      </c>
      <c r="F1458" s="207" t="s">
        <v>2167</v>
      </c>
      <c r="G1458" s="204" t="s">
        <v>2168</v>
      </c>
      <c r="H1458" s="209" t="s">
        <v>2566</v>
      </c>
      <c r="I1458" s="204" t="s">
        <v>2169</v>
      </c>
      <c r="J1458" s="184">
        <v>45273</v>
      </c>
      <c r="K1458" s="181">
        <v>50</v>
      </c>
      <c r="L1458" s="208">
        <f t="shared" si="54"/>
        <v>50</v>
      </c>
      <c r="M1458" s="206"/>
    </row>
    <row r="1459" spans="1:13" s="1" customFormat="1" ht="47.25">
      <c r="A1459" s="205">
        <v>1422</v>
      </c>
      <c r="B1459" s="204" t="s">
        <v>2165</v>
      </c>
      <c r="C1459" s="209" t="s">
        <v>2162</v>
      </c>
      <c r="D1459" s="207" t="s">
        <v>1635</v>
      </c>
      <c r="E1459" s="207" t="s">
        <v>2166</v>
      </c>
      <c r="F1459" s="207" t="s">
        <v>2167</v>
      </c>
      <c r="G1459" s="204" t="s">
        <v>2168</v>
      </c>
      <c r="H1459" s="209" t="s">
        <v>2567</v>
      </c>
      <c r="I1459" s="204" t="s">
        <v>2169</v>
      </c>
      <c r="J1459" s="184">
        <v>45273</v>
      </c>
      <c r="K1459" s="181">
        <v>50</v>
      </c>
      <c r="L1459" s="208">
        <f t="shared" si="54"/>
        <v>50</v>
      </c>
      <c r="M1459" s="206"/>
    </row>
    <row r="1460" spans="1:13" s="1" customFormat="1" ht="47.25">
      <c r="A1460" s="205">
        <v>1423</v>
      </c>
      <c r="B1460" s="204" t="s">
        <v>2165</v>
      </c>
      <c r="C1460" s="209" t="s">
        <v>2163</v>
      </c>
      <c r="D1460" s="207" t="s">
        <v>1635</v>
      </c>
      <c r="E1460" s="207" t="s">
        <v>2166</v>
      </c>
      <c r="F1460" s="207" t="s">
        <v>2167</v>
      </c>
      <c r="G1460" s="204" t="s">
        <v>2168</v>
      </c>
      <c r="H1460" s="209" t="s">
        <v>2568</v>
      </c>
      <c r="I1460" s="204" t="s">
        <v>2169</v>
      </c>
      <c r="J1460" s="184">
        <v>45273</v>
      </c>
      <c r="K1460" s="181">
        <v>50</v>
      </c>
      <c r="L1460" s="208">
        <f t="shared" si="54"/>
        <v>50</v>
      </c>
      <c r="M1460" s="206"/>
    </row>
    <row r="1461" spans="1:13" s="1" customFormat="1" ht="48" thickBot="1">
      <c r="A1461" s="247">
        <v>1424</v>
      </c>
      <c r="B1461" s="248" t="s">
        <v>2165</v>
      </c>
      <c r="C1461" s="256" t="s">
        <v>2164</v>
      </c>
      <c r="D1461" s="249" t="s">
        <v>1635</v>
      </c>
      <c r="E1461" s="249" t="s">
        <v>2166</v>
      </c>
      <c r="F1461" s="249" t="s">
        <v>2167</v>
      </c>
      <c r="G1461" s="248" t="s">
        <v>2168</v>
      </c>
      <c r="H1461" s="256" t="s">
        <v>2569</v>
      </c>
      <c r="I1461" s="248" t="s">
        <v>2169</v>
      </c>
      <c r="J1461" s="250">
        <v>45273</v>
      </c>
      <c r="K1461" s="251">
        <v>50</v>
      </c>
      <c r="L1461" s="252">
        <f t="shared" si="54"/>
        <v>50</v>
      </c>
      <c r="M1461" s="253"/>
    </row>
    <row r="1462" spans="1:13" s="1" customFormat="1" ht="49.5" customHeight="1" thickBot="1">
      <c r="A1462" s="363" t="s">
        <v>2570</v>
      </c>
      <c r="B1462" s="364"/>
      <c r="C1462" s="364"/>
      <c r="D1462" s="364"/>
      <c r="E1462" s="364"/>
      <c r="F1462" s="364"/>
      <c r="G1462" s="364"/>
      <c r="H1462" s="364"/>
      <c r="I1462" s="364"/>
      <c r="J1462" s="365"/>
      <c r="K1462" s="230">
        <f>SUM(K1062:K1461)</f>
        <v>20000</v>
      </c>
      <c r="L1462" s="230">
        <f>SUM(L1062:L1461)</f>
        <v>20000</v>
      </c>
      <c r="M1462" s="255"/>
    </row>
    <row r="1463" spans="1:13" s="1" customFormat="1" ht="15.75">
      <c r="A1463" s="240">
        <v>1425</v>
      </c>
      <c r="B1463" s="257" t="s">
        <v>2571</v>
      </c>
      <c r="C1463" s="258" t="s">
        <v>2572</v>
      </c>
      <c r="D1463" s="242" t="s">
        <v>2627</v>
      </c>
      <c r="E1463" s="242" t="s">
        <v>2628</v>
      </c>
      <c r="F1463" s="242" t="s">
        <v>2629</v>
      </c>
      <c r="G1463" s="259" t="s">
        <v>2630</v>
      </c>
      <c r="H1463" s="258" t="s">
        <v>2631</v>
      </c>
      <c r="I1463" s="258" t="s">
        <v>2632</v>
      </c>
      <c r="J1463" s="223">
        <v>45291</v>
      </c>
      <c r="K1463" s="260">
        <v>2540.87</v>
      </c>
      <c r="L1463" s="243">
        <v>2235.9656</v>
      </c>
      <c r="M1463" s="244"/>
    </row>
    <row r="1464" spans="1:13" s="1" customFormat="1" ht="15.75">
      <c r="A1464" s="205">
        <v>1426</v>
      </c>
      <c r="B1464" s="210" t="s">
        <v>2571</v>
      </c>
      <c r="C1464" s="211" t="s">
        <v>2573</v>
      </c>
      <c r="D1464" s="207" t="s">
        <v>2627</v>
      </c>
      <c r="E1464" s="207" t="s">
        <v>2628</v>
      </c>
      <c r="F1464" s="207" t="s">
        <v>2629</v>
      </c>
      <c r="G1464" s="212" t="s">
        <v>2630</v>
      </c>
      <c r="H1464" s="211" t="s">
        <v>2633</v>
      </c>
      <c r="I1464" s="211" t="s">
        <v>2632</v>
      </c>
      <c r="J1464" s="184">
        <v>45291</v>
      </c>
      <c r="K1464" s="213">
        <v>2540.87</v>
      </c>
      <c r="L1464" s="208">
        <v>2312.1916999999999</v>
      </c>
      <c r="M1464" s="206"/>
    </row>
    <row r="1465" spans="1:13" s="1" customFormat="1" ht="15.75">
      <c r="A1465" s="205">
        <v>1427</v>
      </c>
      <c r="B1465" s="210" t="s">
        <v>2571</v>
      </c>
      <c r="C1465" s="211" t="s">
        <v>2574</v>
      </c>
      <c r="D1465" s="207" t="s">
        <v>2627</v>
      </c>
      <c r="E1465" s="207" t="s">
        <v>2628</v>
      </c>
      <c r="F1465" s="207" t="s">
        <v>2629</v>
      </c>
      <c r="G1465" s="212" t="s">
        <v>2630</v>
      </c>
      <c r="H1465" s="211" t="s">
        <v>2634</v>
      </c>
      <c r="I1465" s="211" t="s">
        <v>2632</v>
      </c>
      <c r="J1465" s="184">
        <v>45291</v>
      </c>
      <c r="K1465" s="213">
        <v>2540.87</v>
      </c>
      <c r="L1465" s="208">
        <v>2312.1916999999999</v>
      </c>
      <c r="M1465" s="206"/>
    </row>
    <row r="1466" spans="1:13" s="1" customFormat="1" ht="15.75">
      <c r="A1466" s="205">
        <v>1428</v>
      </c>
      <c r="B1466" s="210" t="s">
        <v>2571</v>
      </c>
      <c r="C1466" s="211" t="s">
        <v>2575</v>
      </c>
      <c r="D1466" s="207" t="s">
        <v>2627</v>
      </c>
      <c r="E1466" s="207" t="s">
        <v>2628</v>
      </c>
      <c r="F1466" s="207" t="s">
        <v>2629</v>
      </c>
      <c r="G1466" s="212" t="s">
        <v>2630</v>
      </c>
      <c r="H1466" s="211" t="s">
        <v>2635</v>
      </c>
      <c r="I1466" s="211" t="s">
        <v>2632</v>
      </c>
      <c r="J1466" s="184">
        <v>45291</v>
      </c>
      <c r="K1466" s="213">
        <v>2540.87</v>
      </c>
      <c r="L1466" s="208">
        <v>2312.1916999999999</v>
      </c>
      <c r="M1466" s="206"/>
    </row>
    <row r="1467" spans="1:13" s="1" customFormat="1" ht="15.75">
      <c r="A1467" s="205">
        <v>1429</v>
      </c>
      <c r="B1467" s="210" t="s">
        <v>2571</v>
      </c>
      <c r="C1467" s="211" t="s">
        <v>2576</v>
      </c>
      <c r="D1467" s="207" t="s">
        <v>2627</v>
      </c>
      <c r="E1467" s="207" t="s">
        <v>2628</v>
      </c>
      <c r="F1467" s="207" t="s">
        <v>2629</v>
      </c>
      <c r="G1467" s="212" t="s">
        <v>2630</v>
      </c>
      <c r="H1467" s="211" t="s">
        <v>2636</v>
      </c>
      <c r="I1467" s="211" t="s">
        <v>2632</v>
      </c>
      <c r="J1467" s="184">
        <v>45291</v>
      </c>
      <c r="K1467" s="213">
        <v>2540.87</v>
      </c>
      <c r="L1467" s="208">
        <v>2312.1916999999999</v>
      </c>
      <c r="M1467" s="206"/>
    </row>
    <row r="1468" spans="1:13" s="1" customFormat="1" ht="15.75">
      <c r="A1468" s="205">
        <v>1430</v>
      </c>
      <c r="B1468" s="210" t="s">
        <v>2571</v>
      </c>
      <c r="C1468" s="211" t="s">
        <v>2577</v>
      </c>
      <c r="D1468" s="207" t="s">
        <v>2627</v>
      </c>
      <c r="E1468" s="207" t="s">
        <v>2628</v>
      </c>
      <c r="F1468" s="207" t="s">
        <v>2629</v>
      </c>
      <c r="G1468" s="212" t="s">
        <v>2630</v>
      </c>
      <c r="H1468" s="211" t="s">
        <v>2637</v>
      </c>
      <c r="I1468" s="211" t="s">
        <v>2632</v>
      </c>
      <c r="J1468" s="184">
        <v>45291</v>
      </c>
      <c r="K1468" s="213">
        <v>2540.87</v>
      </c>
      <c r="L1468" s="208">
        <v>2312.1916999999999</v>
      </c>
      <c r="M1468" s="206"/>
    </row>
    <row r="1469" spans="1:13" s="1" customFormat="1" ht="15.75">
      <c r="A1469" s="205">
        <v>1431</v>
      </c>
      <c r="B1469" s="210" t="s">
        <v>2571</v>
      </c>
      <c r="C1469" s="211" t="s">
        <v>2578</v>
      </c>
      <c r="D1469" s="207" t="s">
        <v>2627</v>
      </c>
      <c r="E1469" s="207" t="s">
        <v>2628</v>
      </c>
      <c r="F1469" s="207" t="s">
        <v>2629</v>
      </c>
      <c r="G1469" s="212" t="s">
        <v>2630</v>
      </c>
      <c r="H1469" s="211" t="s">
        <v>2638</v>
      </c>
      <c r="I1469" s="211" t="s">
        <v>2632</v>
      </c>
      <c r="J1469" s="184">
        <v>45291</v>
      </c>
      <c r="K1469" s="213">
        <v>2540.87</v>
      </c>
      <c r="L1469" s="208">
        <v>2312.1916999999999</v>
      </c>
      <c r="M1469" s="206"/>
    </row>
    <row r="1470" spans="1:13" s="1" customFormat="1" ht="15.75">
      <c r="A1470" s="205">
        <v>1432</v>
      </c>
      <c r="B1470" s="210" t="s">
        <v>2571</v>
      </c>
      <c r="C1470" s="211" t="s">
        <v>2579</v>
      </c>
      <c r="D1470" s="207" t="s">
        <v>2627</v>
      </c>
      <c r="E1470" s="207" t="s">
        <v>2628</v>
      </c>
      <c r="F1470" s="207" t="s">
        <v>2629</v>
      </c>
      <c r="G1470" s="212" t="s">
        <v>2630</v>
      </c>
      <c r="H1470" s="211" t="s">
        <v>2639</v>
      </c>
      <c r="I1470" s="211" t="s">
        <v>2632</v>
      </c>
      <c r="J1470" s="184">
        <v>45291</v>
      </c>
      <c r="K1470" s="213">
        <v>2540.87</v>
      </c>
      <c r="L1470" s="208">
        <v>2312.1916999999999</v>
      </c>
      <c r="M1470" s="206"/>
    </row>
    <row r="1471" spans="1:13" s="1" customFormat="1" ht="15.75">
      <c r="A1471" s="205">
        <v>1433</v>
      </c>
      <c r="B1471" s="210" t="s">
        <v>2571</v>
      </c>
      <c r="C1471" s="211" t="s">
        <v>2580</v>
      </c>
      <c r="D1471" s="207" t="s">
        <v>2627</v>
      </c>
      <c r="E1471" s="207" t="s">
        <v>2628</v>
      </c>
      <c r="F1471" s="207" t="s">
        <v>2629</v>
      </c>
      <c r="G1471" s="212" t="s">
        <v>2630</v>
      </c>
      <c r="H1471" s="211" t="s">
        <v>2640</v>
      </c>
      <c r="I1471" s="211" t="s">
        <v>2632</v>
      </c>
      <c r="J1471" s="184">
        <v>45291</v>
      </c>
      <c r="K1471" s="213">
        <v>2540.87</v>
      </c>
      <c r="L1471" s="208">
        <v>2312.1916999999999</v>
      </c>
      <c r="M1471" s="206"/>
    </row>
    <row r="1472" spans="1:13" s="1" customFormat="1" ht="15.75">
      <c r="A1472" s="205">
        <v>1434</v>
      </c>
      <c r="B1472" s="210" t="s">
        <v>2571</v>
      </c>
      <c r="C1472" s="211" t="s">
        <v>2581</v>
      </c>
      <c r="D1472" s="207" t="s">
        <v>2627</v>
      </c>
      <c r="E1472" s="207" t="s">
        <v>2628</v>
      </c>
      <c r="F1472" s="207" t="s">
        <v>2629</v>
      </c>
      <c r="G1472" s="212" t="s">
        <v>2630</v>
      </c>
      <c r="H1472" s="211" t="s">
        <v>2641</v>
      </c>
      <c r="I1472" s="211" t="s">
        <v>2632</v>
      </c>
      <c r="J1472" s="184">
        <v>45291</v>
      </c>
      <c r="K1472" s="213">
        <v>2540.87</v>
      </c>
      <c r="L1472" s="208">
        <v>2312.1916999999999</v>
      </c>
      <c r="M1472" s="206"/>
    </row>
    <row r="1473" spans="1:13" s="1" customFormat="1" ht="15.75">
      <c r="A1473" s="205">
        <v>1435</v>
      </c>
      <c r="B1473" s="210" t="s">
        <v>2571</v>
      </c>
      <c r="C1473" s="211" t="s">
        <v>2582</v>
      </c>
      <c r="D1473" s="207" t="s">
        <v>2627</v>
      </c>
      <c r="E1473" s="207" t="s">
        <v>2628</v>
      </c>
      <c r="F1473" s="207" t="s">
        <v>2629</v>
      </c>
      <c r="G1473" s="212" t="s">
        <v>2630</v>
      </c>
      <c r="H1473" s="211" t="s">
        <v>2642</v>
      </c>
      <c r="I1473" s="211" t="s">
        <v>2632</v>
      </c>
      <c r="J1473" s="184">
        <v>45291</v>
      </c>
      <c r="K1473" s="213">
        <v>2540.87</v>
      </c>
      <c r="L1473" s="208">
        <v>2312.1916999999999</v>
      </c>
      <c r="M1473" s="206"/>
    </row>
    <row r="1474" spans="1:13" s="1" customFormat="1" ht="15.75">
      <c r="A1474" s="205">
        <v>1436</v>
      </c>
      <c r="B1474" s="210" t="s">
        <v>2571</v>
      </c>
      <c r="C1474" s="211" t="s">
        <v>2583</v>
      </c>
      <c r="D1474" s="207" t="s">
        <v>2627</v>
      </c>
      <c r="E1474" s="207" t="s">
        <v>2628</v>
      </c>
      <c r="F1474" s="207" t="s">
        <v>2629</v>
      </c>
      <c r="G1474" s="212" t="s">
        <v>2630</v>
      </c>
      <c r="H1474" s="211" t="s">
        <v>2643</v>
      </c>
      <c r="I1474" s="211" t="s">
        <v>2632</v>
      </c>
      <c r="J1474" s="184">
        <v>45291</v>
      </c>
      <c r="K1474" s="213">
        <v>2540.87</v>
      </c>
      <c r="L1474" s="208">
        <v>2312.1916999999999</v>
      </c>
      <c r="M1474" s="206"/>
    </row>
    <row r="1475" spans="1:13" s="1" customFormat="1" ht="15.75">
      <c r="A1475" s="205">
        <v>1437</v>
      </c>
      <c r="B1475" s="210" t="s">
        <v>2584</v>
      </c>
      <c r="C1475" s="211" t="s">
        <v>2585</v>
      </c>
      <c r="D1475" s="207" t="s">
        <v>2627</v>
      </c>
      <c r="E1475" s="207" t="s">
        <v>2628</v>
      </c>
      <c r="F1475" s="207" t="s">
        <v>2629</v>
      </c>
      <c r="G1475" s="212" t="s">
        <v>2644</v>
      </c>
      <c r="H1475" s="211" t="s">
        <v>2645</v>
      </c>
      <c r="I1475" s="211" t="s">
        <v>2646</v>
      </c>
      <c r="J1475" s="184">
        <v>45291</v>
      </c>
      <c r="K1475" s="213">
        <v>3421.79</v>
      </c>
      <c r="L1475" s="208">
        <v>3113.8289</v>
      </c>
      <c r="M1475" s="206"/>
    </row>
    <row r="1476" spans="1:13" s="1" customFormat="1" ht="15.75">
      <c r="A1476" s="205">
        <v>1438</v>
      </c>
      <c r="B1476" s="210" t="s">
        <v>2584</v>
      </c>
      <c r="C1476" s="211" t="s">
        <v>2586</v>
      </c>
      <c r="D1476" s="207" t="s">
        <v>2627</v>
      </c>
      <c r="E1476" s="207" t="s">
        <v>2628</v>
      </c>
      <c r="F1476" s="207" t="s">
        <v>2629</v>
      </c>
      <c r="G1476" s="212" t="s">
        <v>2644</v>
      </c>
      <c r="H1476" s="211" t="s">
        <v>2647</v>
      </c>
      <c r="I1476" s="211" t="s">
        <v>2646</v>
      </c>
      <c r="J1476" s="184">
        <v>45291</v>
      </c>
      <c r="K1476" s="213">
        <v>3421.79</v>
      </c>
      <c r="L1476" s="208">
        <v>3113.8289</v>
      </c>
      <c r="M1476" s="206"/>
    </row>
    <row r="1477" spans="1:13" s="1" customFormat="1" ht="15.75">
      <c r="A1477" s="205">
        <v>1439</v>
      </c>
      <c r="B1477" s="210" t="s">
        <v>2584</v>
      </c>
      <c r="C1477" s="211" t="s">
        <v>2587</v>
      </c>
      <c r="D1477" s="207" t="s">
        <v>2627</v>
      </c>
      <c r="E1477" s="207" t="s">
        <v>2628</v>
      </c>
      <c r="F1477" s="207" t="s">
        <v>2629</v>
      </c>
      <c r="G1477" s="212" t="s">
        <v>2644</v>
      </c>
      <c r="H1477" s="211" t="s">
        <v>2648</v>
      </c>
      <c r="I1477" s="211" t="s">
        <v>2646</v>
      </c>
      <c r="J1477" s="184">
        <v>45291</v>
      </c>
      <c r="K1477" s="213">
        <v>3421.79</v>
      </c>
      <c r="L1477" s="208">
        <v>3113.8289</v>
      </c>
      <c r="M1477" s="206"/>
    </row>
    <row r="1478" spans="1:13" s="1" customFormat="1" ht="15.75">
      <c r="A1478" s="205">
        <v>1440</v>
      </c>
      <c r="B1478" s="210" t="s">
        <v>2584</v>
      </c>
      <c r="C1478" s="211" t="s">
        <v>2588</v>
      </c>
      <c r="D1478" s="207" t="s">
        <v>2627</v>
      </c>
      <c r="E1478" s="207" t="s">
        <v>2628</v>
      </c>
      <c r="F1478" s="207" t="s">
        <v>2629</v>
      </c>
      <c r="G1478" s="212" t="s">
        <v>2644</v>
      </c>
      <c r="H1478" s="211" t="s">
        <v>2649</v>
      </c>
      <c r="I1478" s="211" t="s">
        <v>2646</v>
      </c>
      <c r="J1478" s="184">
        <v>45291</v>
      </c>
      <c r="K1478" s="213">
        <v>3421.79</v>
      </c>
      <c r="L1478" s="208">
        <v>3113.8289</v>
      </c>
      <c r="M1478" s="206"/>
    </row>
    <row r="1479" spans="1:13" s="1" customFormat="1" ht="15.75">
      <c r="A1479" s="205">
        <v>1441</v>
      </c>
      <c r="B1479" s="210" t="s">
        <v>2584</v>
      </c>
      <c r="C1479" s="211" t="s">
        <v>2589</v>
      </c>
      <c r="D1479" s="207" t="s">
        <v>2627</v>
      </c>
      <c r="E1479" s="207" t="s">
        <v>2628</v>
      </c>
      <c r="F1479" s="207" t="s">
        <v>2629</v>
      </c>
      <c r="G1479" s="212" t="s">
        <v>2644</v>
      </c>
      <c r="H1479" s="211" t="s">
        <v>2650</v>
      </c>
      <c r="I1479" s="211" t="s">
        <v>2646</v>
      </c>
      <c r="J1479" s="184">
        <v>45291</v>
      </c>
      <c r="K1479" s="213">
        <v>3421.79</v>
      </c>
      <c r="L1479" s="208">
        <v>3113.8289</v>
      </c>
      <c r="M1479" s="206"/>
    </row>
    <row r="1480" spans="1:13" s="1" customFormat="1" ht="15.75">
      <c r="A1480" s="205">
        <v>1442</v>
      </c>
      <c r="B1480" s="210" t="s">
        <v>2584</v>
      </c>
      <c r="C1480" s="211" t="s">
        <v>2590</v>
      </c>
      <c r="D1480" s="207" t="s">
        <v>2627</v>
      </c>
      <c r="E1480" s="207" t="s">
        <v>2628</v>
      </c>
      <c r="F1480" s="207" t="s">
        <v>2629</v>
      </c>
      <c r="G1480" s="212" t="s">
        <v>2644</v>
      </c>
      <c r="H1480" s="211" t="s">
        <v>2651</v>
      </c>
      <c r="I1480" s="211" t="s">
        <v>2646</v>
      </c>
      <c r="J1480" s="184">
        <v>45291</v>
      </c>
      <c r="K1480" s="213">
        <v>3421.79</v>
      </c>
      <c r="L1480" s="208">
        <v>3113.8289</v>
      </c>
      <c r="M1480" s="206"/>
    </row>
    <row r="1481" spans="1:13" s="1" customFormat="1" ht="15.75">
      <c r="A1481" s="205">
        <v>1443</v>
      </c>
      <c r="B1481" s="210" t="s">
        <v>2584</v>
      </c>
      <c r="C1481" s="211" t="s">
        <v>2591</v>
      </c>
      <c r="D1481" s="207" t="s">
        <v>2627</v>
      </c>
      <c r="E1481" s="207" t="s">
        <v>2628</v>
      </c>
      <c r="F1481" s="207" t="s">
        <v>2629</v>
      </c>
      <c r="G1481" s="212" t="s">
        <v>2644</v>
      </c>
      <c r="H1481" s="211" t="s">
        <v>2652</v>
      </c>
      <c r="I1481" s="211" t="s">
        <v>2646</v>
      </c>
      <c r="J1481" s="184">
        <v>45291</v>
      </c>
      <c r="K1481" s="213">
        <v>3421.79</v>
      </c>
      <c r="L1481" s="208">
        <v>3113.8289</v>
      </c>
      <c r="M1481" s="206"/>
    </row>
    <row r="1482" spans="1:13" s="1" customFormat="1" ht="15.75">
      <c r="A1482" s="205">
        <v>1444</v>
      </c>
      <c r="B1482" s="210" t="s">
        <v>2584</v>
      </c>
      <c r="C1482" s="211" t="s">
        <v>2592</v>
      </c>
      <c r="D1482" s="207" t="s">
        <v>2627</v>
      </c>
      <c r="E1482" s="207" t="s">
        <v>2628</v>
      </c>
      <c r="F1482" s="207" t="s">
        <v>2629</v>
      </c>
      <c r="G1482" s="212" t="s">
        <v>2644</v>
      </c>
      <c r="H1482" s="211" t="s">
        <v>2653</v>
      </c>
      <c r="I1482" s="211" t="s">
        <v>2646</v>
      </c>
      <c r="J1482" s="184">
        <v>45291</v>
      </c>
      <c r="K1482" s="213">
        <v>3421.79</v>
      </c>
      <c r="L1482" s="208">
        <v>3113.8289</v>
      </c>
      <c r="M1482" s="206"/>
    </row>
    <row r="1483" spans="1:13" s="1" customFormat="1" ht="15.75">
      <c r="A1483" s="205">
        <v>1445</v>
      </c>
      <c r="B1483" s="210" t="s">
        <v>2593</v>
      </c>
      <c r="C1483" s="211" t="s">
        <v>2594</v>
      </c>
      <c r="D1483" s="207" t="s">
        <v>2627</v>
      </c>
      <c r="E1483" s="207" t="s">
        <v>2628</v>
      </c>
      <c r="F1483" s="207" t="s">
        <v>2629</v>
      </c>
      <c r="G1483" s="212" t="s">
        <v>2644</v>
      </c>
      <c r="H1483" s="211" t="s">
        <v>2654</v>
      </c>
      <c r="I1483" s="211" t="s">
        <v>2655</v>
      </c>
      <c r="J1483" s="184">
        <v>45291</v>
      </c>
      <c r="K1483" s="213">
        <v>5426.41</v>
      </c>
      <c r="L1483" s="208">
        <v>4938.0330999999996</v>
      </c>
      <c r="M1483" s="206"/>
    </row>
    <row r="1484" spans="1:13" s="1" customFormat="1" ht="15.75">
      <c r="A1484" s="205">
        <v>1446</v>
      </c>
      <c r="B1484" s="210" t="s">
        <v>2593</v>
      </c>
      <c r="C1484" s="211" t="s">
        <v>2595</v>
      </c>
      <c r="D1484" s="207" t="s">
        <v>2627</v>
      </c>
      <c r="E1484" s="207" t="s">
        <v>2628</v>
      </c>
      <c r="F1484" s="207" t="s">
        <v>2629</v>
      </c>
      <c r="G1484" s="212" t="s">
        <v>2644</v>
      </c>
      <c r="H1484" s="211" t="s">
        <v>2656</v>
      </c>
      <c r="I1484" s="211" t="s">
        <v>2655</v>
      </c>
      <c r="J1484" s="184">
        <v>45291</v>
      </c>
      <c r="K1484" s="213">
        <v>5426.41</v>
      </c>
      <c r="L1484" s="208">
        <v>4938.0330999999996</v>
      </c>
      <c r="M1484" s="206"/>
    </row>
    <row r="1485" spans="1:13" s="1" customFormat="1" ht="15.75">
      <c r="A1485" s="205">
        <v>1447</v>
      </c>
      <c r="B1485" s="210" t="s">
        <v>2593</v>
      </c>
      <c r="C1485" s="211" t="s">
        <v>2596</v>
      </c>
      <c r="D1485" s="207" t="s">
        <v>2627</v>
      </c>
      <c r="E1485" s="207" t="s">
        <v>2628</v>
      </c>
      <c r="F1485" s="207" t="s">
        <v>2629</v>
      </c>
      <c r="G1485" s="212" t="s">
        <v>2644</v>
      </c>
      <c r="H1485" s="211" t="s">
        <v>2657</v>
      </c>
      <c r="I1485" s="211" t="s">
        <v>2655</v>
      </c>
      <c r="J1485" s="184">
        <v>45291</v>
      </c>
      <c r="K1485" s="213">
        <v>5426.41</v>
      </c>
      <c r="L1485" s="208">
        <v>4938.0330999999996</v>
      </c>
      <c r="M1485" s="206"/>
    </row>
    <row r="1486" spans="1:13" s="1" customFormat="1" ht="15.75">
      <c r="A1486" s="205">
        <v>1448</v>
      </c>
      <c r="B1486" s="210" t="s">
        <v>2593</v>
      </c>
      <c r="C1486" s="211" t="s">
        <v>2597</v>
      </c>
      <c r="D1486" s="207" t="s">
        <v>2627</v>
      </c>
      <c r="E1486" s="207" t="s">
        <v>2628</v>
      </c>
      <c r="F1486" s="207" t="s">
        <v>2629</v>
      </c>
      <c r="G1486" s="212" t="s">
        <v>2644</v>
      </c>
      <c r="H1486" s="211" t="s">
        <v>2658</v>
      </c>
      <c r="I1486" s="211" t="s">
        <v>2655</v>
      </c>
      <c r="J1486" s="184">
        <v>45291</v>
      </c>
      <c r="K1486" s="213">
        <v>5426.41</v>
      </c>
      <c r="L1486" s="208">
        <v>4938.0330999999996</v>
      </c>
      <c r="M1486" s="206"/>
    </row>
    <row r="1487" spans="1:13" s="1" customFormat="1" ht="15.75">
      <c r="A1487" s="205">
        <v>1449</v>
      </c>
      <c r="B1487" s="210" t="s">
        <v>2593</v>
      </c>
      <c r="C1487" s="211" t="s">
        <v>2598</v>
      </c>
      <c r="D1487" s="207" t="s">
        <v>2627</v>
      </c>
      <c r="E1487" s="207" t="s">
        <v>2628</v>
      </c>
      <c r="F1487" s="207" t="s">
        <v>2629</v>
      </c>
      <c r="G1487" s="212" t="s">
        <v>2644</v>
      </c>
      <c r="H1487" s="211" t="s">
        <v>2659</v>
      </c>
      <c r="I1487" s="211" t="s">
        <v>2655</v>
      </c>
      <c r="J1487" s="184">
        <v>45291</v>
      </c>
      <c r="K1487" s="213">
        <v>5426.41</v>
      </c>
      <c r="L1487" s="208">
        <v>4938.0330999999996</v>
      </c>
      <c r="M1487" s="206"/>
    </row>
    <row r="1488" spans="1:13" s="1" customFormat="1" ht="15.75">
      <c r="A1488" s="205">
        <v>1450</v>
      </c>
      <c r="B1488" s="210" t="s">
        <v>2593</v>
      </c>
      <c r="C1488" s="211" t="s">
        <v>2599</v>
      </c>
      <c r="D1488" s="207" t="s">
        <v>2627</v>
      </c>
      <c r="E1488" s="207" t="s">
        <v>2628</v>
      </c>
      <c r="F1488" s="207" t="s">
        <v>2629</v>
      </c>
      <c r="G1488" s="212" t="s">
        <v>2644</v>
      </c>
      <c r="H1488" s="211" t="s">
        <v>2660</v>
      </c>
      <c r="I1488" s="211" t="s">
        <v>2655</v>
      </c>
      <c r="J1488" s="184">
        <v>45291</v>
      </c>
      <c r="K1488" s="213">
        <v>5426.41</v>
      </c>
      <c r="L1488" s="208">
        <v>4938.0330999999996</v>
      </c>
      <c r="M1488" s="206"/>
    </row>
    <row r="1489" spans="1:13" s="1" customFormat="1" ht="15.75">
      <c r="A1489" s="205">
        <v>1451</v>
      </c>
      <c r="B1489" s="210" t="s">
        <v>2593</v>
      </c>
      <c r="C1489" s="211" t="s">
        <v>2600</v>
      </c>
      <c r="D1489" s="207" t="s">
        <v>2627</v>
      </c>
      <c r="E1489" s="207" t="s">
        <v>2628</v>
      </c>
      <c r="F1489" s="207" t="s">
        <v>2629</v>
      </c>
      <c r="G1489" s="212" t="s">
        <v>2644</v>
      </c>
      <c r="H1489" s="211" t="s">
        <v>2661</v>
      </c>
      <c r="I1489" s="211" t="s">
        <v>2655</v>
      </c>
      <c r="J1489" s="184">
        <v>45291</v>
      </c>
      <c r="K1489" s="213">
        <v>5426.41</v>
      </c>
      <c r="L1489" s="208">
        <v>4938.0330999999996</v>
      </c>
      <c r="M1489" s="206"/>
    </row>
    <row r="1490" spans="1:13" s="1" customFormat="1" ht="15.75">
      <c r="A1490" s="205">
        <v>1452</v>
      </c>
      <c r="B1490" s="210" t="s">
        <v>2593</v>
      </c>
      <c r="C1490" s="211" t="s">
        <v>2601</v>
      </c>
      <c r="D1490" s="207" t="s">
        <v>2627</v>
      </c>
      <c r="E1490" s="207" t="s">
        <v>2628</v>
      </c>
      <c r="F1490" s="207" t="s">
        <v>2629</v>
      </c>
      <c r="G1490" s="212" t="s">
        <v>2644</v>
      </c>
      <c r="H1490" s="211" t="s">
        <v>2662</v>
      </c>
      <c r="I1490" s="211" t="s">
        <v>2655</v>
      </c>
      <c r="J1490" s="184">
        <v>45291</v>
      </c>
      <c r="K1490" s="213">
        <v>5426.41</v>
      </c>
      <c r="L1490" s="208">
        <v>4938.0330999999996</v>
      </c>
      <c r="M1490" s="206"/>
    </row>
    <row r="1491" spans="1:13" s="1" customFormat="1" ht="15.75">
      <c r="A1491" s="205">
        <v>1453</v>
      </c>
      <c r="B1491" s="210" t="s">
        <v>2593</v>
      </c>
      <c r="C1491" s="211" t="s">
        <v>2602</v>
      </c>
      <c r="D1491" s="207" t="s">
        <v>2627</v>
      </c>
      <c r="E1491" s="207" t="s">
        <v>2628</v>
      </c>
      <c r="F1491" s="207" t="s">
        <v>2629</v>
      </c>
      <c r="G1491" s="212" t="s">
        <v>2644</v>
      </c>
      <c r="H1491" s="211" t="s">
        <v>2663</v>
      </c>
      <c r="I1491" s="211" t="s">
        <v>2655</v>
      </c>
      <c r="J1491" s="184">
        <v>45291</v>
      </c>
      <c r="K1491" s="213">
        <v>5426.41</v>
      </c>
      <c r="L1491" s="208">
        <v>4938.0330999999996</v>
      </c>
      <c r="M1491" s="206"/>
    </row>
    <row r="1492" spans="1:13" s="1" customFormat="1" ht="15.75">
      <c r="A1492" s="205">
        <v>1454</v>
      </c>
      <c r="B1492" s="210" t="s">
        <v>2593</v>
      </c>
      <c r="C1492" s="211" t="s">
        <v>2603</v>
      </c>
      <c r="D1492" s="207" t="s">
        <v>2627</v>
      </c>
      <c r="E1492" s="207" t="s">
        <v>2628</v>
      </c>
      <c r="F1492" s="207" t="s">
        <v>2629</v>
      </c>
      <c r="G1492" s="212" t="s">
        <v>2644</v>
      </c>
      <c r="H1492" s="211" t="s">
        <v>2664</v>
      </c>
      <c r="I1492" s="211" t="s">
        <v>2655</v>
      </c>
      <c r="J1492" s="184">
        <v>45291</v>
      </c>
      <c r="K1492" s="213">
        <v>5426.41</v>
      </c>
      <c r="L1492" s="208">
        <v>4938.0330999999996</v>
      </c>
      <c r="M1492" s="206"/>
    </row>
    <row r="1493" spans="1:13" s="1" customFormat="1" ht="15.75">
      <c r="A1493" s="205">
        <v>1455</v>
      </c>
      <c r="B1493" s="210" t="s">
        <v>2593</v>
      </c>
      <c r="C1493" s="211" t="s">
        <v>2604</v>
      </c>
      <c r="D1493" s="207" t="s">
        <v>2627</v>
      </c>
      <c r="E1493" s="207" t="s">
        <v>2628</v>
      </c>
      <c r="F1493" s="207" t="s">
        <v>2629</v>
      </c>
      <c r="G1493" s="212" t="s">
        <v>2644</v>
      </c>
      <c r="H1493" s="211" t="s">
        <v>2665</v>
      </c>
      <c r="I1493" s="211" t="s">
        <v>2655</v>
      </c>
      <c r="J1493" s="184">
        <v>45291</v>
      </c>
      <c r="K1493" s="213">
        <v>5426.41</v>
      </c>
      <c r="L1493" s="208">
        <v>4938.0330999999996</v>
      </c>
      <c r="M1493" s="206"/>
    </row>
    <row r="1494" spans="1:13" s="1" customFormat="1" ht="15.75">
      <c r="A1494" s="205">
        <v>1456</v>
      </c>
      <c r="B1494" s="210" t="s">
        <v>2593</v>
      </c>
      <c r="C1494" s="211" t="s">
        <v>2605</v>
      </c>
      <c r="D1494" s="207" t="s">
        <v>2627</v>
      </c>
      <c r="E1494" s="207" t="s">
        <v>2628</v>
      </c>
      <c r="F1494" s="207" t="s">
        <v>2629</v>
      </c>
      <c r="G1494" s="212" t="s">
        <v>2644</v>
      </c>
      <c r="H1494" s="211" t="s">
        <v>2666</v>
      </c>
      <c r="I1494" s="211" t="s">
        <v>2655</v>
      </c>
      <c r="J1494" s="184">
        <v>45291</v>
      </c>
      <c r="K1494" s="213">
        <v>5426.41</v>
      </c>
      <c r="L1494" s="208">
        <v>4938.0330999999996</v>
      </c>
      <c r="M1494" s="206"/>
    </row>
    <row r="1495" spans="1:13" s="1" customFormat="1" ht="15.75">
      <c r="A1495" s="205">
        <v>1457</v>
      </c>
      <c r="B1495" s="210" t="s">
        <v>2593</v>
      </c>
      <c r="C1495" s="211" t="s">
        <v>2606</v>
      </c>
      <c r="D1495" s="207" t="s">
        <v>2627</v>
      </c>
      <c r="E1495" s="207" t="s">
        <v>2628</v>
      </c>
      <c r="F1495" s="207" t="s">
        <v>2629</v>
      </c>
      <c r="G1495" s="212" t="s">
        <v>2644</v>
      </c>
      <c r="H1495" s="211" t="s">
        <v>2667</v>
      </c>
      <c r="I1495" s="211" t="s">
        <v>2655</v>
      </c>
      <c r="J1495" s="184">
        <v>45291</v>
      </c>
      <c r="K1495" s="213">
        <v>5426.41</v>
      </c>
      <c r="L1495" s="208">
        <v>4938.0330999999996</v>
      </c>
      <c r="M1495" s="206"/>
    </row>
    <row r="1496" spans="1:13" s="1" customFormat="1" ht="15.75">
      <c r="A1496" s="205">
        <v>1458</v>
      </c>
      <c r="B1496" s="210" t="s">
        <v>2593</v>
      </c>
      <c r="C1496" s="211" t="s">
        <v>2607</v>
      </c>
      <c r="D1496" s="207" t="s">
        <v>2627</v>
      </c>
      <c r="E1496" s="207" t="s">
        <v>2628</v>
      </c>
      <c r="F1496" s="207" t="s">
        <v>2629</v>
      </c>
      <c r="G1496" s="212" t="s">
        <v>2644</v>
      </c>
      <c r="H1496" s="211" t="s">
        <v>2668</v>
      </c>
      <c r="I1496" s="211" t="s">
        <v>2655</v>
      </c>
      <c r="J1496" s="184">
        <v>45291</v>
      </c>
      <c r="K1496" s="213">
        <v>5426.41</v>
      </c>
      <c r="L1496" s="208">
        <v>4938.0330999999996</v>
      </c>
      <c r="M1496" s="206"/>
    </row>
    <row r="1497" spans="1:13" s="1" customFormat="1" ht="15.75">
      <c r="A1497" s="205">
        <v>1459</v>
      </c>
      <c r="B1497" s="210" t="s">
        <v>2593</v>
      </c>
      <c r="C1497" s="211" t="s">
        <v>2608</v>
      </c>
      <c r="D1497" s="207" t="s">
        <v>2627</v>
      </c>
      <c r="E1497" s="207" t="s">
        <v>2628</v>
      </c>
      <c r="F1497" s="207" t="s">
        <v>2629</v>
      </c>
      <c r="G1497" s="212" t="s">
        <v>2644</v>
      </c>
      <c r="H1497" s="211" t="s">
        <v>2669</v>
      </c>
      <c r="I1497" s="211" t="s">
        <v>2655</v>
      </c>
      <c r="J1497" s="184">
        <v>45291</v>
      </c>
      <c r="K1497" s="213">
        <v>5426.41</v>
      </c>
      <c r="L1497" s="208">
        <v>4938.0330999999996</v>
      </c>
      <c r="M1497" s="206"/>
    </row>
    <row r="1498" spans="1:13" s="1" customFormat="1" ht="15.75">
      <c r="A1498" s="205">
        <v>1460</v>
      </c>
      <c r="B1498" s="210" t="s">
        <v>2593</v>
      </c>
      <c r="C1498" s="211" t="s">
        <v>2609</v>
      </c>
      <c r="D1498" s="207" t="s">
        <v>2627</v>
      </c>
      <c r="E1498" s="207" t="s">
        <v>2628</v>
      </c>
      <c r="F1498" s="207" t="s">
        <v>2629</v>
      </c>
      <c r="G1498" s="212" t="s">
        <v>2644</v>
      </c>
      <c r="H1498" s="211" t="s">
        <v>2670</v>
      </c>
      <c r="I1498" s="211" t="s">
        <v>2655</v>
      </c>
      <c r="J1498" s="184">
        <v>45291</v>
      </c>
      <c r="K1498" s="213">
        <v>5426.41</v>
      </c>
      <c r="L1498" s="208">
        <v>4938.0330999999996</v>
      </c>
      <c r="M1498" s="206"/>
    </row>
    <row r="1499" spans="1:13" s="1" customFormat="1" ht="15.75">
      <c r="A1499" s="205">
        <v>1461</v>
      </c>
      <c r="B1499" s="210" t="s">
        <v>2593</v>
      </c>
      <c r="C1499" s="211" t="s">
        <v>2610</v>
      </c>
      <c r="D1499" s="207" t="s">
        <v>2627</v>
      </c>
      <c r="E1499" s="207" t="s">
        <v>2628</v>
      </c>
      <c r="F1499" s="207" t="s">
        <v>2629</v>
      </c>
      <c r="G1499" s="212" t="s">
        <v>2644</v>
      </c>
      <c r="H1499" s="211" t="s">
        <v>2671</v>
      </c>
      <c r="I1499" s="211" t="s">
        <v>2655</v>
      </c>
      <c r="J1499" s="184">
        <v>45291</v>
      </c>
      <c r="K1499" s="213">
        <v>5426.41</v>
      </c>
      <c r="L1499" s="208">
        <v>4938.0330999999996</v>
      </c>
      <c r="M1499" s="206"/>
    </row>
    <row r="1500" spans="1:13" s="1" customFormat="1" ht="15.75">
      <c r="A1500" s="205">
        <v>1462</v>
      </c>
      <c r="B1500" s="210" t="s">
        <v>2593</v>
      </c>
      <c r="C1500" s="211" t="s">
        <v>2611</v>
      </c>
      <c r="D1500" s="207" t="s">
        <v>2627</v>
      </c>
      <c r="E1500" s="207" t="s">
        <v>2628</v>
      </c>
      <c r="F1500" s="207" t="s">
        <v>2629</v>
      </c>
      <c r="G1500" s="212" t="s">
        <v>2644</v>
      </c>
      <c r="H1500" s="211" t="s">
        <v>2672</v>
      </c>
      <c r="I1500" s="211" t="s">
        <v>2655</v>
      </c>
      <c r="J1500" s="184">
        <v>45291</v>
      </c>
      <c r="K1500" s="213">
        <v>5426.41</v>
      </c>
      <c r="L1500" s="208">
        <v>4938.0330999999996</v>
      </c>
      <c r="M1500" s="206"/>
    </row>
    <row r="1501" spans="1:13" s="1" customFormat="1" ht="16.5" thickBot="1">
      <c r="A1501" s="247">
        <v>1463</v>
      </c>
      <c r="B1501" s="261" t="s">
        <v>2593</v>
      </c>
      <c r="C1501" s="262" t="s">
        <v>2612</v>
      </c>
      <c r="D1501" s="249" t="s">
        <v>2627</v>
      </c>
      <c r="E1501" s="249" t="s">
        <v>2628</v>
      </c>
      <c r="F1501" s="249" t="s">
        <v>2629</v>
      </c>
      <c r="G1501" s="263" t="s">
        <v>2644</v>
      </c>
      <c r="H1501" s="262" t="s">
        <v>2673</v>
      </c>
      <c r="I1501" s="262" t="s">
        <v>2655</v>
      </c>
      <c r="J1501" s="250">
        <v>45291</v>
      </c>
      <c r="K1501" s="264">
        <v>5426.41</v>
      </c>
      <c r="L1501" s="252">
        <v>4938.0330999999996</v>
      </c>
      <c r="M1501" s="253"/>
    </row>
    <row r="1502" spans="1:13" s="1" customFormat="1" ht="49.5" customHeight="1" thickBot="1">
      <c r="A1502" s="363" t="s">
        <v>2695</v>
      </c>
      <c r="B1502" s="364"/>
      <c r="C1502" s="364"/>
      <c r="D1502" s="364"/>
      <c r="E1502" s="364"/>
      <c r="F1502" s="364"/>
      <c r="G1502" s="364"/>
      <c r="H1502" s="364"/>
      <c r="I1502" s="364"/>
      <c r="J1502" s="365"/>
      <c r="K1502" s="230">
        <f>SUM(K1463:K1501)</f>
        <v>160966.55000000005</v>
      </c>
      <c r="L1502" s="230">
        <f>SUM(L1463:L1501)</f>
        <v>146403.33439999999</v>
      </c>
      <c r="M1502" s="255"/>
    </row>
    <row r="1503" spans="1:13" s="1" customFormat="1" ht="15.75">
      <c r="A1503" s="240">
        <v>1464</v>
      </c>
      <c r="B1503" s="257" t="s">
        <v>2584</v>
      </c>
      <c r="C1503" s="258" t="s">
        <v>2613</v>
      </c>
      <c r="D1503" s="242" t="s">
        <v>2674</v>
      </c>
      <c r="E1503" s="242" t="s">
        <v>2676</v>
      </c>
      <c r="F1503" s="242" t="s">
        <v>2675</v>
      </c>
      <c r="G1503" s="241" t="s">
        <v>2677</v>
      </c>
      <c r="H1503" s="254" t="s">
        <v>2678</v>
      </c>
      <c r="I1503" s="241" t="s">
        <v>2679</v>
      </c>
      <c r="J1503" s="260">
        <v>2132.04</v>
      </c>
      <c r="K1503" s="260">
        <v>2132.04</v>
      </c>
      <c r="L1503" s="243">
        <v>1940.1563999999998</v>
      </c>
      <c r="M1503" s="244"/>
    </row>
    <row r="1504" spans="1:13" s="1" customFormat="1" ht="15.75">
      <c r="A1504" s="205">
        <v>1465</v>
      </c>
      <c r="B1504" s="210" t="s">
        <v>2584</v>
      </c>
      <c r="C1504" s="211" t="s">
        <v>2614</v>
      </c>
      <c r="D1504" s="207" t="s">
        <v>2674</v>
      </c>
      <c r="E1504" s="207" t="s">
        <v>2676</v>
      </c>
      <c r="F1504" s="207" t="s">
        <v>2675</v>
      </c>
      <c r="G1504" s="204" t="s">
        <v>2677</v>
      </c>
      <c r="H1504" s="209" t="s">
        <v>2680</v>
      </c>
      <c r="I1504" s="204" t="s">
        <v>2679</v>
      </c>
      <c r="J1504" s="213">
        <v>2132.04</v>
      </c>
      <c r="K1504" s="213">
        <v>2132.04</v>
      </c>
      <c r="L1504" s="208">
        <v>1940.1563999999998</v>
      </c>
      <c r="M1504" s="206"/>
    </row>
    <row r="1505" spans="1:13" s="1" customFormat="1" ht="15.75">
      <c r="A1505" s="205">
        <v>1466</v>
      </c>
      <c r="B1505" s="210" t="s">
        <v>2584</v>
      </c>
      <c r="C1505" s="211" t="s">
        <v>2615</v>
      </c>
      <c r="D1505" s="207" t="s">
        <v>2674</v>
      </c>
      <c r="E1505" s="207" t="s">
        <v>2676</v>
      </c>
      <c r="F1505" s="207" t="s">
        <v>2675</v>
      </c>
      <c r="G1505" s="204" t="s">
        <v>2677</v>
      </c>
      <c r="H1505" s="209" t="s">
        <v>2681</v>
      </c>
      <c r="I1505" s="204" t="s">
        <v>2679</v>
      </c>
      <c r="J1505" s="213">
        <v>2132.04</v>
      </c>
      <c r="K1505" s="213">
        <v>2132.04</v>
      </c>
      <c r="L1505" s="208">
        <v>1940.1563999999998</v>
      </c>
      <c r="M1505" s="206"/>
    </row>
    <row r="1506" spans="1:13" s="1" customFormat="1" ht="15.75">
      <c r="A1506" s="205">
        <v>1467</v>
      </c>
      <c r="B1506" s="210" t="s">
        <v>2584</v>
      </c>
      <c r="C1506" s="211" t="s">
        <v>2616</v>
      </c>
      <c r="D1506" s="207" t="s">
        <v>2674</v>
      </c>
      <c r="E1506" s="207" t="s">
        <v>2676</v>
      </c>
      <c r="F1506" s="207" t="s">
        <v>2675</v>
      </c>
      <c r="G1506" s="204" t="s">
        <v>2677</v>
      </c>
      <c r="H1506" s="209" t="s">
        <v>2682</v>
      </c>
      <c r="I1506" s="204" t="s">
        <v>2679</v>
      </c>
      <c r="J1506" s="213">
        <v>2132.04</v>
      </c>
      <c r="K1506" s="213">
        <v>2132.04</v>
      </c>
      <c r="L1506" s="208">
        <v>1940.1563999999998</v>
      </c>
      <c r="M1506" s="206"/>
    </row>
    <row r="1507" spans="1:13" s="1" customFormat="1" ht="15.75">
      <c r="A1507" s="205">
        <v>1468</v>
      </c>
      <c r="B1507" s="210" t="s">
        <v>2584</v>
      </c>
      <c r="C1507" s="211" t="s">
        <v>2617</v>
      </c>
      <c r="D1507" s="207" t="s">
        <v>2674</v>
      </c>
      <c r="E1507" s="207" t="s">
        <v>2676</v>
      </c>
      <c r="F1507" s="207" t="s">
        <v>2675</v>
      </c>
      <c r="G1507" s="204" t="s">
        <v>2677</v>
      </c>
      <c r="H1507" s="209" t="s">
        <v>2683</v>
      </c>
      <c r="I1507" s="204" t="s">
        <v>2679</v>
      </c>
      <c r="J1507" s="213">
        <v>2132.04</v>
      </c>
      <c r="K1507" s="213">
        <v>2132.04</v>
      </c>
      <c r="L1507" s="208">
        <v>1940.1563999999998</v>
      </c>
      <c r="M1507" s="206"/>
    </row>
    <row r="1508" spans="1:13" s="1" customFormat="1" ht="15.75">
      <c r="A1508" s="205">
        <v>1469</v>
      </c>
      <c r="B1508" s="210" t="s">
        <v>2584</v>
      </c>
      <c r="C1508" s="211" t="s">
        <v>2618</v>
      </c>
      <c r="D1508" s="207" t="s">
        <v>2674</v>
      </c>
      <c r="E1508" s="207" t="s">
        <v>2676</v>
      </c>
      <c r="F1508" s="207" t="s">
        <v>2675</v>
      </c>
      <c r="G1508" s="204" t="s">
        <v>2677</v>
      </c>
      <c r="H1508" s="209" t="s">
        <v>2684</v>
      </c>
      <c r="I1508" s="204" t="s">
        <v>2679</v>
      </c>
      <c r="J1508" s="213">
        <v>2132.04</v>
      </c>
      <c r="K1508" s="213">
        <v>2132.04</v>
      </c>
      <c r="L1508" s="208">
        <v>1940.1563999999998</v>
      </c>
      <c r="M1508" s="206"/>
    </row>
    <row r="1509" spans="1:13" s="1" customFormat="1" ht="15.75">
      <c r="A1509" s="205">
        <v>1470</v>
      </c>
      <c r="B1509" s="210" t="s">
        <v>2584</v>
      </c>
      <c r="C1509" s="211" t="s">
        <v>2619</v>
      </c>
      <c r="D1509" s="207" t="s">
        <v>2674</v>
      </c>
      <c r="E1509" s="207" t="s">
        <v>2676</v>
      </c>
      <c r="F1509" s="207" t="s">
        <v>2675</v>
      </c>
      <c r="G1509" s="204" t="s">
        <v>2677</v>
      </c>
      <c r="H1509" s="209" t="s">
        <v>2685</v>
      </c>
      <c r="I1509" s="204" t="s">
        <v>2679</v>
      </c>
      <c r="J1509" s="213">
        <v>2132.0300000000002</v>
      </c>
      <c r="K1509" s="213">
        <v>2132.0300000000002</v>
      </c>
      <c r="L1509" s="208">
        <v>1940.1473000000001</v>
      </c>
      <c r="M1509" s="206"/>
    </row>
    <row r="1510" spans="1:13" s="1" customFormat="1" ht="15.75">
      <c r="A1510" s="205">
        <v>1471</v>
      </c>
      <c r="B1510" s="210" t="s">
        <v>2584</v>
      </c>
      <c r="C1510" s="211" t="s">
        <v>2620</v>
      </c>
      <c r="D1510" s="207" t="s">
        <v>2674</v>
      </c>
      <c r="E1510" s="207" t="s">
        <v>2676</v>
      </c>
      <c r="F1510" s="207" t="s">
        <v>2675</v>
      </c>
      <c r="G1510" s="204" t="s">
        <v>2677</v>
      </c>
      <c r="H1510" s="209" t="s">
        <v>2686</v>
      </c>
      <c r="I1510" s="204" t="s">
        <v>2679</v>
      </c>
      <c r="J1510" s="213">
        <v>2132.0300000000002</v>
      </c>
      <c r="K1510" s="213">
        <v>2132.0300000000002</v>
      </c>
      <c r="L1510" s="208">
        <v>1940.1473000000001</v>
      </c>
      <c r="M1510" s="206"/>
    </row>
    <row r="1511" spans="1:13" s="1" customFormat="1" ht="15.75">
      <c r="A1511" s="205">
        <v>1472</v>
      </c>
      <c r="B1511" s="210" t="s">
        <v>2584</v>
      </c>
      <c r="C1511" s="211" t="s">
        <v>2621</v>
      </c>
      <c r="D1511" s="207" t="s">
        <v>2674</v>
      </c>
      <c r="E1511" s="207" t="s">
        <v>2676</v>
      </c>
      <c r="F1511" s="207" t="s">
        <v>2675</v>
      </c>
      <c r="G1511" s="204" t="s">
        <v>2677</v>
      </c>
      <c r="H1511" s="209" t="s">
        <v>2687</v>
      </c>
      <c r="I1511" s="204" t="s">
        <v>2679</v>
      </c>
      <c r="J1511" s="213">
        <v>2132.0300000000002</v>
      </c>
      <c r="K1511" s="213">
        <v>2132.0300000000002</v>
      </c>
      <c r="L1511" s="208">
        <v>1940.1473000000001</v>
      </c>
      <c r="M1511" s="206"/>
    </row>
    <row r="1512" spans="1:13" s="1" customFormat="1" ht="15.75">
      <c r="A1512" s="205">
        <v>1473</v>
      </c>
      <c r="B1512" s="210" t="s">
        <v>2584</v>
      </c>
      <c r="C1512" s="211" t="s">
        <v>2622</v>
      </c>
      <c r="D1512" s="207" t="s">
        <v>2674</v>
      </c>
      <c r="E1512" s="207" t="s">
        <v>2676</v>
      </c>
      <c r="F1512" s="207" t="s">
        <v>2675</v>
      </c>
      <c r="G1512" s="204" t="s">
        <v>2677</v>
      </c>
      <c r="H1512" s="209" t="s">
        <v>2688</v>
      </c>
      <c r="I1512" s="204" t="s">
        <v>2679</v>
      </c>
      <c r="J1512" s="213">
        <v>2132.0300000000002</v>
      </c>
      <c r="K1512" s="213">
        <v>2132.0300000000002</v>
      </c>
      <c r="L1512" s="208">
        <v>1940.1473000000001</v>
      </c>
      <c r="M1512" s="206"/>
    </row>
    <row r="1513" spans="1:13" s="1" customFormat="1" ht="15.75">
      <c r="A1513" s="205">
        <v>1474</v>
      </c>
      <c r="B1513" s="210" t="s">
        <v>2623</v>
      </c>
      <c r="C1513" s="211" t="s">
        <v>2624</v>
      </c>
      <c r="D1513" s="207" t="s">
        <v>2674</v>
      </c>
      <c r="E1513" s="207" t="s">
        <v>2676</v>
      </c>
      <c r="F1513" s="207" t="s">
        <v>2675</v>
      </c>
      <c r="G1513" s="204" t="s">
        <v>2689</v>
      </c>
      <c r="H1513" s="209" t="s">
        <v>2690</v>
      </c>
      <c r="I1513" s="204" t="s">
        <v>2691</v>
      </c>
      <c r="J1513" s="213">
        <v>2328.36</v>
      </c>
      <c r="K1513" s="213">
        <v>2328.36</v>
      </c>
      <c r="L1513" s="208">
        <v>2118.8076000000001</v>
      </c>
      <c r="M1513" s="206"/>
    </row>
    <row r="1514" spans="1:13" s="1" customFormat="1" ht="15.75">
      <c r="A1514" s="205">
        <v>1475</v>
      </c>
      <c r="B1514" s="210" t="s">
        <v>2623</v>
      </c>
      <c r="C1514" s="211" t="s">
        <v>2625</v>
      </c>
      <c r="D1514" s="207" t="s">
        <v>2674</v>
      </c>
      <c r="E1514" s="207" t="s">
        <v>2676</v>
      </c>
      <c r="F1514" s="207" t="s">
        <v>2675</v>
      </c>
      <c r="G1514" s="204" t="s">
        <v>2689</v>
      </c>
      <c r="H1514" s="209" t="s">
        <v>2692</v>
      </c>
      <c r="I1514" s="204" t="s">
        <v>2691</v>
      </c>
      <c r="J1514" s="213">
        <v>2328.36</v>
      </c>
      <c r="K1514" s="213">
        <v>2328.36</v>
      </c>
      <c r="L1514" s="208">
        <v>2118.8076000000001</v>
      </c>
      <c r="M1514" s="206"/>
    </row>
    <row r="1515" spans="1:13" s="1" customFormat="1" ht="16.5" thickBot="1">
      <c r="A1515" s="247">
        <v>1476</v>
      </c>
      <c r="B1515" s="261" t="s">
        <v>2623</v>
      </c>
      <c r="C1515" s="262" t="s">
        <v>2626</v>
      </c>
      <c r="D1515" s="249" t="s">
        <v>2674</v>
      </c>
      <c r="E1515" s="249" t="s">
        <v>2676</v>
      </c>
      <c r="F1515" s="249" t="s">
        <v>2675</v>
      </c>
      <c r="G1515" s="248" t="s">
        <v>2689</v>
      </c>
      <c r="H1515" s="256" t="s">
        <v>2693</v>
      </c>
      <c r="I1515" s="248" t="s">
        <v>2691</v>
      </c>
      <c r="J1515" s="264">
        <v>2328.37</v>
      </c>
      <c r="K1515" s="264">
        <v>2328.37</v>
      </c>
      <c r="L1515" s="252">
        <v>2118.8166999999999</v>
      </c>
      <c r="M1515" s="253"/>
    </row>
    <row r="1516" spans="1:13" s="1" customFormat="1" ht="49.5" customHeight="1" thickBot="1">
      <c r="A1516" s="363" t="s">
        <v>2694</v>
      </c>
      <c r="B1516" s="364"/>
      <c r="C1516" s="364"/>
      <c r="D1516" s="364"/>
      <c r="E1516" s="364"/>
      <c r="F1516" s="364"/>
      <c r="G1516" s="364"/>
      <c r="H1516" s="364"/>
      <c r="I1516" s="364"/>
      <c r="J1516" s="365"/>
      <c r="K1516" s="230">
        <f>SUM(K1503:K1515)</f>
        <v>28305.45</v>
      </c>
      <c r="L1516" s="230">
        <f>SUM(L1503:L1515)</f>
        <v>25757.959500000001</v>
      </c>
      <c r="M1516" s="255"/>
    </row>
    <row r="1517" spans="1:13" s="1" customFormat="1" ht="16.5" thickBot="1">
      <c r="A1517" s="265">
        <v>1477</v>
      </c>
      <c r="B1517" s="266" t="s">
        <v>2697</v>
      </c>
      <c r="C1517" s="266" t="s">
        <v>2698</v>
      </c>
      <c r="D1517" s="267" t="s">
        <v>2702</v>
      </c>
      <c r="E1517" s="267" t="s">
        <v>2704</v>
      </c>
      <c r="F1517" s="267" t="s">
        <v>2703</v>
      </c>
      <c r="G1517" s="266" t="s">
        <v>2699</v>
      </c>
      <c r="H1517" s="266" t="s">
        <v>2700</v>
      </c>
      <c r="I1517" s="266" t="s">
        <v>2701</v>
      </c>
      <c r="J1517" s="268">
        <v>45289</v>
      </c>
      <c r="K1517" s="269">
        <v>20950</v>
      </c>
      <c r="L1517" s="270">
        <f>(((((K1517-(K1517*0.1))/5)/12)*6))</f>
        <v>1885.5</v>
      </c>
      <c r="M1517" s="271"/>
    </row>
    <row r="1518" spans="1:13" s="1" customFormat="1" ht="49.5" customHeight="1" thickBot="1">
      <c r="A1518" s="363" t="s">
        <v>2696</v>
      </c>
      <c r="B1518" s="364"/>
      <c r="C1518" s="364"/>
      <c r="D1518" s="364"/>
      <c r="E1518" s="364"/>
      <c r="F1518" s="364"/>
      <c r="G1518" s="364"/>
      <c r="H1518" s="364"/>
      <c r="I1518" s="364"/>
      <c r="J1518" s="365"/>
      <c r="K1518" s="230">
        <f>K1517</f>
        <v>20950</v>
      </c>
      <c r="L1518" s="230">
        <f>L1517</f>
        <v>1885.5</v>
      </c>
      <c r="M1518" s="255"/>
    </row>
    <row r="1519" spans="1:13" s="1" customFormat="1" ht="15.75" hidden="1">
      <c r="A1519" s="240"/>
      <c r="B1519" s="241"/>
      <c r="C1519" s="254"/>
      <c r="D1519" s="242"/>
      <c r="E1519" s="242"/>
      <c r="F1519" s="242"/>
      <c r="G1519" s="241"/>
      <c r="H1519" s="254"/>
      <c r="I1519" s="241"/>
      <c r="J1519" s="223">
        <v>45273</v>
      </c>
      <c r="K1519" s="217"/>
      <c r="L1519" s="243">
        <f t="shared" ref="L1519:L1541" si="55">K1519</f>
        <v>0</v>
      </c>
      <c r="M1519" s="244"/>
    </row>
    <row r="1520" spans="1:13" s="1" customFormat="1" ht="15.75" hidden="1">
      <c r="A1520" s="205"/>
      <c r="B1520" s="204"/>
      <c r="C1520" s="209"/>
      <c r="D1520" s="207"/>
      <c r="E1520" s="207"/>
      <c r="F1520" s="207"/>
      <c r="G1520" s="204"/>
      <c r="H1520" s="209"/>
      <c r="I1520" s="204"/>
      <c r="J1520" s="184">
        <v>45273</v>
      </c>
      <c r="K1520" s="181"/>
      <c r="L1520" s="208">
        <f t="shared" si="55"/>
        <v>0</v>
      </c>
      <c r="M1520" s="206"/>
    </row>
    <row r="1521" spans="1:13" s="1" customFormat="1" ht="15.75" hidden="1">
      <c r="A1521" s="205"/>
      <c r="B1521" s="204"/>
      <c r="C1521" s="209"/>
      <c r="D1521" s="207"/>
      <c r="E1521" s="207"/>
      <c r="F1521" s="207"/>
      <c r="G1521" s="204"/>
      <c r="H1521" s="209"/>
      <c r="I1521" s="204"/>
      <c r="J1521" s="184">
        <v>45273</v>
      </c>
      <c r="K1521" s="181"/>
      <c r="L1521" s="208">
        <f t="shared" si="55"/>
        <v>0</v>
      </c>
      <c r="M1521" s="206"/>
    </row>
    <row r="1522" spans="1:13" s="1" customFormat="1" ht="15.75" hidden="1">
      <c r="A1522" s="205"/>
      <c r="B1522" s="204"/>
      <c r="C1522" s="209"/>
      <c r="D1522" s="207"/>
      <c r="E1522" s="207"/>
      <c r="F1522" s="207"/>
      <c r="G1522" s="204"/>
      <c r="H1522" s="209"/>
      <c r="I1522" s="204"/>
      <c r="J1522" s="184">
        <v>45273</v>
      </c>
      <c r="K1522" s="181"/>
      <c r="L1522" s="208">
        <f t="shared" si="55"/>
        <v>0</v>
      </c>
      <c r="M1522" s="206"/>
    </row>
    <row r="1523" spans="1:13" s="1" customFormat="1" ht="15.75" hidden="1">
      <c r="A1523" s="205"/>
      <c r="B1523" s="204"/>
      <c r="C1523" s="209"/>
      <c r="D1523" s="207"/>
      <c r="E1523" s="207"/>
      <c r="F1523" s="207"/>
      <c r="G1523" s="204"/>
      <c r="H1523" s="209"/>
      <c r="I1523" s="204"/>
      <c r="J1523" s="184">
        <v>45273</v>
      </c>
      <c r="K1523" s="181"/>
      <c r="L1523" s="208">
        <f t="shared" si="55"/>
        <v>0</v>
      </c>
      <c r="M1523" s="206"/>
    </row>
    <row r="1524" spans="1:13" s="1" customFormat="1" ht="15.75" hidden="1">
      <c r="A1524" s="205"/>
      <c r="B1524" s="204"/>
      <c r="C1524" s="209"/>
      <c r="D1524" s="207"/>
      <c r="E1524" s="207"/>
      <c r="F1524" s="207"/>
      <c r="G1524" s="204"/>
      <c r="H1524" s="209"/>
      <c r="I1524" s="204"/>
      <c r="J1524" s="184">
        <v>45273</v>
      </c>
      <c r="K1524" s="181"/>
      <c r="L1524" s="208">
        <f t="shared" si="55"/>
        <v>0</v>
      </c>
      <c r="M1524" s="206"/>
    </row>
    <row r="1525" spans="1:13" s="1" customFormat="1" ht="15.75" hidden="1">
      <c r="A1525" s="205"/>
      <c r="B1525" s="204"/>
      <c r="C1525" s="209"/>
      <c r="D1525" s="207"/>
      <c r="E1525" s="207"/>
      <c r="F1525" s="207"/>
      <c r="G1525" s="204"/>
      <c r="H1525" s="209"/>
      <c r="I1525" s="204"/>
      <c r="J1525" s="184">
        <v>45273</v>
      </c>
      <c r="K1525" s="181"/>
      <c r="L1525" s="208">
        <f t="shared" si="55"/>
        <v>0</v>
      </c>
      <c r="M1525" s="206"/>
    </row>
    <row r="1526" spans="1:13" s="1" customFormat="1" ht="15.75" hidden="1">
      <c r="A1526" s="205"/>
      <c r="B1526" s="204"/>
      <c r="C1526" s="209"/>
      <c r="D1526" s="207"/>
      <c r="E1526" s="207"/>
      <c r="F1526" s="207"/>
      <c r="G1526" s="204"/>
      <c r="H1526" s="209"/>
      <c r="I1526" s="204"/>
      <c r="J1526" s="184">
        <v>45273</v>
      </c>
      <c r="K1526" s="181"/>
      <c r="L1526" s="208">
        <f t="shared" si="55"/>
        <v>0</v>
      </c>
      <c r="M1526" s="206"/>
    </row>
    <row r="1527" spans="1:13" s="1" customFormat="1" ht="15.75" hidden="1">
      <c r="A1527" s="205"/>
      <c r="B1527" s="204"/>
      <c r="C1527" s="209"/>
      <c r="D1527" s="207"/>
      <c r="E1527" s="207"/>
      <c r="F1527" s="207"/>
      <c r="G1527" s="204"/>
      <c r="H1527" s="209"/>
      <c r="I1527" s="204"/>
      <c r="J1527" s="184">
        <v>45273</v>
      </c>
      <c r="K1527" s="181"/>
      <c r="L1527" s="208">
        <f t="shared" si="55"/>
        <v>0</v>
      </c>
      <c r="M1527" s="206"/>
    </row>
    <row r="1528" spans="1:13" s="1" customFormat="1" ht="15.75" hidden="1">
      <c r="A1528" s="205"/>
      <c r="B1528" s="204"/>
      <c r="C1528" s="209"/>
      <c r="D1528" s="207"/>
      <c r="E1528" s="207"/>
      <c r="F1528" s="207"/>
      <c r="G1528" s="204"/>
      <c r="H1528" s="209"/>
      <c r="I1528" s="204"/>
      <c r="J1528" s="184">
        <v>45273</v>
      </c>
      <c r="K1528" s="181"/>
      <c r="L1528" s="208">
        <f t="shared" si="55"/>
        <v>0</v>
      </c>
      <c r="M1528" s="206"/>
    </row>
    <row r="1529" spans="1:13" s="1" customFormat="1" ht="15.75" hidden="1">
      <c r="A1529" s="205"/>
      <c r="B1529" s="204"/>
      <c r="C1529" s="209"/>
      <c r="D1529" s="207"/>
      <c r="E1529" s="207"/>
      <c r="F1529" s="207"/>
      <c r="G1529" s="204"/>
      <c r="H1529" s="209"/>
      <c r="I1529" s="204"/>
      <c r="J1529" s="184">
        <v>45273</v>
      </c>
      <c r="K1529" s="181"/>
      <c r="L1529" s="208">
        <f t="shared" si="55"/>
        <v>0</v>
      </c>
      <c r="M1529" s="206"/>
    </row>
    <row r="1530" spans="1:13" s="1" customFormat="1" ht="15.75" hidden="1">
      <c r="A1530" s="205"/>
      <c r="B1530" s="204"/>
      <c r="C1530" s="209"/>
      <c r="D1530" s="207"/>
      <c r="E1530" s="207"/>
      <c r="F1530" s="207"/>
      <c r="G1530" s="204"/>
      <c r="H1530" s="209"/>
      <c r="I1530" s="204"/>
      <c r="J1530" s="184">
        <v>45273</v>
      </c>
      <c r="K1530" s="181"/>
      <c r="L1530" s="208">
        <f t="shared" si="55"/>
        <v>0</v>
      </c>
      <c r="M1530" s="206"/>
    </row>
    <row r="1531" spans="1:13" s="1" customFormat="1" ht="15.75" hidden="1">
      <c r="A1531" s="205"/>
      <c r="B1531" s="204"/>
      <c r="C1531" s="209"/>
      <c r="D1531" s="207"/>
      <c r="E1531" s="207"/>
      <c r="F1531" s="207"/>
      <c r="G1531" s="204"/>
      <c r="H1531" s="209"/>
      <c r="I1531" s="204"/>
      <c r="J1531" s="184">
        <v>45273</v>
      </c>
      <c r="K1531" s="181"/>
      <c r="L1531" s="208">
        <f t="shared" si="55"/>
        <v>0</v>
      </c>
      <c r="M1531" s="206"/>
    </row>
    <row r="1532" spans="1:13" s="1" customFormat="1" ht="15.75" hidden="1">
      <c r="A1532" s="205"/>
      <c r="B1532" s="204"/>
      <c r="C1532" s="209"/>
      <c r="D1532" s="207"/>
      <c r="E1532" s="207"/>
      <c r="F1532" s="207"/>
      <c r="G1532" s="204"/>
      <c r="H1532" s="209"/>
      <c r="I1532" s="204"/>
      <c r="J1532" s="184">
        <v>45273</v>
      </c>
      <c r="K1532" s="181"/>
      <c r="L1532" s="208">
        <f t="shared" si="55"/>
        <v>0</v>
      </c>
      <c r="M1532" s="206"/>
    </row>
    <row r="1533" spans="1:13" s="1" customFormat="1" ht="15.75" hidden="1">
      <c r="A1533" s="205"/>
      <c r="B1533" s="204"/>
      <c r="C1533" s="209"/>
      <c r="D1533" s="207"/>
      <c r="E1533" s="207"/>
      <c r="F1533" s="207"/>
      <c r="G1533" s="204"/>
      <c r="H1533" s="209"/>
      <c r="I1533" s="204"/>
      <c r="J1533" s="184">
        <v>45273</v>
      </c>
      <c r="K1533" s="181"/>
      <c r="L1533" s="208">
        <f t="shared" si="55"/>
        <v>0</v>
      </c>
      <c r="M1533" s="206"/>
    </row>
    <row r="1534" spans="1:13" s="1" customFormat="1" ht="15.75" hidden="1">
      <c r="A1534" s="205"/>
      <c r="B1534" s="204"/>
      <c r="C1534" s="209"/>
      <c r="D1534" s="207"/>
      <c r="E1534" s="207"/>
      <c r="F1534" s="207"/>
      <c r="G1534" s="204"/>
      <c r="H1534" s="209"/>
      <c r="I1534" s="204"/>
      <c r="J1534" s="184">
        <v>45273</v>
      </c>
      <c r="K1534" s="181"/>
      <c r="L1534" s="208">
        <f t="shared" si="55"/>
        <v>0</v>
      </c>
      <c r="M1534" s="206"/>
    </row>
    <row r="1535" spans="1:13" s="1" customFormat="1" ht="15.75" hidden="1">
      <c r="A1535" s="205"/>
      <c r="B1535" s="204"/>
      <c r="C1535" s="209"/>
      <c r="D1535" s="207"/>
      <c r="E1535" s="207"/>
      <c r="F1535" s="207"/>
      <c r="G1535" s="204"/>
      <c r="H1535" s="209"/>
      <c r="I1535" s="204"/>
      <c r="J1535" s="184">
        <v>45273</v>
      </c>
      <c r="K1535" s="181"/>
      <c r="L1535" s="208">
        <f t="shared" si="55"/>
        <v>0</v>
      </c>
      <c r="M1535" s="206"/>
    </row>
    <row r="1536" spans="1:13" s="1" customFormat="1" ht="15.75" hidden="1">
      <c r="A1536" s="205"/>
      <c r="B1536" s="204"/>
      <c r="C1536" s="209"/>
      <c r="D1536" s="207"/>
      <c r="E1536" s="207"/>
      <c r="F1536" s="207"/>
      <c r="G1536" s="204"/>
      <c r="H1536" s="209"/>
      <c r="I1536" s="204"/>
      <c r="J1536" s="184">
        <v>45273</v>
      </c>
      <c r="K1536" s="181"/>
      <c r="L1536" s="208">
        <f t="shared" si="55"/>
        <v>0</v>
      </c>
      <c r="M1536" s="206"/>
    </row>
    <row r="1537" spans="1:13" s="1" customFormat="1" ht="15.75" hidden="1">
      <c r="A1537" s="205"/>
      <c r="B1537" s="204"/>
      <c r="C1537" s="209"/>
      <c r="D1537" s="207"/>
      <c r="E1537" s="207"/>
      <c r="F1537" s="207"/>
      <c r="G1537" s="204"/>
      <c r="H1537" s="209"/>
      <c r="I1537" s="204"/>
      <c r="J1537" s="184">
        <v>45273</v>
      </c>
      <c r="K1537" s="181"/>
      <c r="L1537" s="208">
        <f t="shared" si="55"/>
        <v>0</v>
      </c>
      <c r="M1537" s="206"/>
    </row>
    <row r="1538" spans="1:13" s="1" customFormat="1" ht="15.75" hidden="1">
      <c r="A1538" s="205"/>
      <c r="B1538" s="204"/>
      <c r="C1538" s="209"/>
      <c r="D1538" s="207"/>
      <c r="E1538" s="207"/>
      <c r="F1538" s="207"/>
      <c r="G1538" s="204"/>
      <c r="H1538" s="209"/>
      <c r="I1538" s="204"/>
      <c r="J1538" s="184">
        <v>45273</v>
      </c>
      <c r="K1538" s="181"/>
      <c r="L1538" s="208">
        <f t="shared" si="55"/>
        <v>0</v>
      </c>
      <c r="M1538" s="206"/>
    </row>
    <row r="1539" spans="1:13" s="1" customFormat="1" ht="15.75" hidden="1">
      <c r="A1539" s="205"/>
      <c r="B1539" s="204"/>
      <c r="C1539" s="209"/>
      <c r="D1539" s="207"/>
      <c r="E1539" s="207"/>
      <c r="F1539" s="207"/>
      <c r="G1539" s="204"/>
      <c r="H1539" s="209"/>
      <c r="I1539" s="204"/>
      <c r="J1539" s="184">
        <v>45273</v>
      </c>
      <c r="K1539" s="181"/>
      <c r="L1539" s="208">
        <f t="shared" si="55"/>
        <v>0</v>
      </c>
      <c r="M1539" s="206"/>
    </row>
    <row r="1540" spans="1:13" s="1" customFormat="1" ht="15.75" hidden="1">
      <c r="A1540" s="205"/>
      <c r="B1540" s="204"/>
      <c r="C1540" s="209"/>
      <c r="D1540" s="207"/>
      <c r="E1540" s="207"/>
      <c r="F1540" s="207"/>
      <c r="G1540" s="204"/>
      <c r="H1540" s="209"/>
      <c r="I1540" s="204"/>
      <c r="J1540" s="184">
        <v>45273</v>
      </c>
      <c r="K1540" s="181"/>
      <c r="L1540" s="208">
        <f t="shared" si="55"/>
        <v>0</v>
      </c>
      <c r="M1540" s="206"/>
    </row>
    <row r="1541" spans="1:13" s="1" customFormat="1" ht="15.75" hidden="1">
      <c r="A1541" s="205"/>
      <c r="B1541" s="204"/>
      <c r="C1541" s="209"/>
      <c r="D1541" s="207"/>
      <c r="E1541" s="207"/>
      <c r="F1541" s="207"/>
      <c r="G1541" s="204"/>
      <c r="H1541" s="209"/>
      <c r="I1541" s="204"/>
      <c r="J1541" s="184">
        <v>45273</v>
      </c>
      <c r="K1541" s="181"/>
      <c r="L1541" s="208">
        <f t="shared" si="55"/>
        <v>0</v>
      </c>
      <c r="M1541" s="206"/>
    </row>
    <row r="1542" spans="1:13" s="1" customFormat="1" ht="15.75" hidden="1">
      <c r="A1542" s="205"/>
      <c r="B1542" s="204"/>
      <c r="C1542" s="209"/>
      <c r="D1542" s="207"/>
      <c r="E1542" s="207"/>
      <c r="F1542" s="207"/>
      <c r="G1542" s="204"/>
      <c r="H1542" s="209"/>
      <c r="I1542" s="204"/>
      <c r="J1542" s="184">
        <v>45273</v>
      </c>
      <c r="K1542" s="181"/>
      <c r="L1542" s="208">
        <f t="shared" ref="L1542:L1556" si="56">K1542</f>
        <v>0</v>
      </c>
      <c r="M1542" s="206"/>
    </row>
    <row r="1543" spans="1:13" s="1" customFormat="1" ht="15.75" hidden="1">
      <c r="A1543" s="205"/>
      <c r="B1543" s="204"/>
      <c r="C1543" s="209"/>
      <c r="D1543" s="207"/>
      <c r="E1543" s="207"/>
      <c r="F1543" s="207"/>
      <c r="G1543" s="204"/>
      <c r="H1543" s="209"/>
      <c r="I1543" s="204"/>
      <c r="J1543" s="184">
        <v>45273</v>
      </c>
      <c r="K1543" s="181"/>
      <c r="L1543" s="208">
        <f t="shared" si="56"/>
        <v>0</v>
      </c>
      <c r="M1543" s="206"/>
    </row>
    <row r="1544" spans="1:13" s="1" customFormat="1" ht="15.75" hidden="1">
      <c r="A1544" s="205"/>
      <c r="B1544" s="204"/>
      <c r="C1544" s="209"/>
      <c r="D1544" s="207"/>
      <c r="E1544" s="207"/>
      <c r="F1544" s="207"/>
      <c r="G1544" s="204"/>
      <c r="H1544" s="209"/>
      <c r="I1544" s="204"/>
      <c r="J1544" s="184">
        <v>45273</v>
      </c>
      <c r="K1544" s="181"/>
      <c r="L1544" s="208">
        <f t="shared" si="56"/>
        <v>0</v>
      </c>
      <c r="M1544" s="206"/>
    </row>
    <row r="1545" spans="1:13" s="1" customFormat="1" ht="15.75" hidden="1">
      <c r="A1545" s="205"/>
      <c r="B1545" s="204"/>
      <c r="C1545" s="209"/>
      <c r="D1545" s="207"/>
      <c r="E1545" s="207"/>
      <c r="F1545" s="207"/>
      <c r="G1545" s="204"/>
      <c r="H1545" s="209"/>
      <c r="I1545" s="204"/>
      <c r="J1545" s="184">
        <v>45273</v>
      </c>
      <c r="K1545" s="181"/>
      <c r="L1545" s="208">
        <f t="shared" si="56"/>
        <v>0</v>
      </c>
      <c r="M1545" s="206"/>
    </row>
    <row r="1546" spans="1:13" s="1" customFormat="1" ht="15.75" hidden="1">
      <c r="A1546" s="205"/>
      <c r="B1546" s="204"/>
      <c r="C1546" s="209"/>
      <c r="D1546" s="207"/>
      <c r="E1546" s="207"/>
      <c r="F1546" s="207"/>
      <c r="G1546" s="204"/>
      <c r="H1546" s="209"/>
      <c r="I1546" s="204"/>
      <c r="J1546" s="184">
        <v>45273</v>
      </c>
      <c r="K1546" s="181"/>
      <c r="L1546" s="208">
        <f t="shared" si="56"/>
        <v>0</v>
      </c>
      <c r="M1546" s="206"/>
    </row>
    <row r="1547" spans="1:13" s="1" customFormat="1" ht="15.75" hidden="1">
      <c r="A1547" s="205"/>
      <c r="B1547" s="204"/>
      <c r="C1547" s="209"/>
      <c r="D1547" s="207"/>
      <c r="E1547" s="207"/>
      <c r="F1547" s="207"/>
      <c r="G1547" s="204"/>
      <c r="H1547" s="209"/>
      <c r="I1547" s="204"/>
      <c r="J1547" s="184">
        <v>45273</v>
      </c>
      <c r="K1547" s="181"/>
      <c r="L1547" s="208">
        <f t="shared" si="56"/>
        <v>0</v>
      </c>
      <c r="M1547" s="206"/>
    </row>
    <row r="1548" spans="1:13" s="1" customFormat="1" ht="15.75" hidden="1">
      <c r="A1548" s="205"/>
      <c r="B1548" s="204"/>
      <c r="C1548" s="209"/>
      <c r="D1548" s="207"/>
      <c r="E1548" s="207"/>
      <c r="F1548" s="207"/>
      <c r="G1548" s="204"/>
      <c r="H1548" s="209"/>
      <c r="I1548" s="204"/>
      <c r="J1548" s="184">
        <v>45273</v>
      </c>
      <c r="K1548" s="181"/>
      <c r="L1548" s="208">
        <f t="shared" si="56"/>
        <v>0</v>
      </c>
      <c r="M1548" s="206"/>
    </row>
    <row r="1549" spans="1:13" s="1" customFormat="1" ht="15.75" hidden="1">
      <c r="A1549" s="205"/>
      <c r="B1549" s="204"/>
      <c r="C1549" s="209"/>
      <c r="D1549" s="207"/>
      <c r="E1549" s="207"/>
      <c r="F1549" s="207"/>
      <c r="G1549" s="204"/>
      <c r="H1549" s="209"/>
      <c r="I1549" s="204"/>
      <c r="J1549" s="184">
        <v>45273</v>
      </c>
      <c r="K1549" s="181"/>
      <c r="L1549" s="208">
        <f t="shared" si="56"/>
        <v>0</v>
      </c>
      <c r="M1549" s="206"/>
    </row>
    <row r="1550" spans="1:13" s="1" customFormat="1" ht="15.75" hidden="1">
      <c r="A1550" s="205"/>
      <c r="B1550" s="204"/>
      <c r="C1550" s="209"/>
      <c r="D1550" s="207"/>
      <c r="E1550" s="207"/>
      <c r="F1550" s="207"/>
      <c r="G1550" s="204"/>
      <c r="H1550" s="209"/>
      <c r="I1550" s="204"/>
      <c r="J1550" s="184">
        <v>45273</v>
      </c>
      <c r="K1550" s="181"/>
      <c r="L1550" s="208">
        <f t="shared" si="56"/>
        <v>0</v>
      </c>
      <c r="M1550" s="206"/>
    </row>
    <row r="1551" spans="1:13" s="1" customFormat="1" ht="15.75" hidden="1">
      <c r="A1551" s="205"/>
      <c r="B1551" s="204"/>
      <c r="C1551" s="209"/>
      <c r="D1551" s="207"/>
      <c r="E1551" s="207"/>
      <c r="F1551" s="207"/>
      <c r="G1551" s="204"/>
      <c r="H1551" s="209"/>
      <c r="I1551" s="204"/>
      <c r="J1551" s="184">
        <v>45273</v>
      </c>
      <c r="K1551" s="181"/>
      <c r="L1551" s="208">
        <f t="shared" si="56"/>
        <v>0</v>
      </c>
      <c r="M1551" s="206"/>
    </row>
    <row r="1552" spans="1:13" s="1" customFormat="1" ht="15.75" hidden="1">
      <c r="A1552" s="205"/>
      <c r="B1552" s="204"/>
      <c r="C1552" s="209"/>
      <c r="D1552" s="207"/>
      <c r="E1552" s="207"/>
      <c r="F1552" s="207"/>
      <c r="G1552" s="204"/>
      <c r="H1552" s="209"/>
      <c r="I1552" s="204"/>
      <c r="J1552" s="184">
        <v>45273</v>
      </c>
      <c r="K1552" s="181"/>
      <c r="L1552" s="208">
        <f t="shared" si="56"/>
        <v>0</v>
      </c>
      <c r="M1552" s="206"/>
    </row>
    <row r="1553" spans="1:26" s="1" customFormat="1" ht="15.75" hidden="1">
      <c r="A1553" s="205"/>
      <c r="B1553" s="204"/>
      <c r="C1553" s="209"/>
      <c r="D1553" s="207"/>
      <c r="E1553" s="207"/>
      <c r="F1553" s="207"/>
      <c r="G1553" s="204"/>
      <c r="H1553" s="209"/>
      <c r="I1553" s="204"/>
      <c r="J1553" s="184">
        <v>45273</v>
      </c>
      <c r="K1553" s="181"/>
      <c r="L1553" s="208">
        <f t="shared" si="56"/>
        <v>0</v>
      </c>
      <c r="M1553" s="206"/>
    </row>
    <row r="1554" spans="1:26" s="1" customFormat="1" ht="15.75" hidden="1">
      <c r="A1554" s="205"/>
      <c r="B1554" s="204"/>
      <c r="C1554" s="209"/>
      <c r="D1554" s="207"/>
      <c r="E1554" s="207"/>
      <c r="F1554" s="207"/>
      <c r="G1554" s="204"/>
      <c r="H1554" s="209"/>
      <c r="I1554" s="204"/>
      <c r="J1554" s="184">
        <v>45273</v>
      </c>
      <c r="K1554" s="181"/>
      <c r="L1554" s="208">
        <f t="shared" si="56"/>
        <v>0</v>
      </c>
      <c r="M1554" s="206"/>
    </row>
    <row r="1555" spans="1:26" s="1" customFormat="1" ht="15.75" hidden="1">
      <c r="A1555" s="205"/>
      <c r="B1555" s="204"/>
      <c r="C1555" s="209"/>
      <c r="D1555" s="207"/>
      <c r="E1555" s="207"/>
      <c r="F1555" s="207"/>
      <c r="G1555" s="204"/>
      <c r="H1555" s="209"/>
      <c r="I1555" s="204"/>
      <c r="J1555" s="184">
        <v>45273</v>
      </c>
      <c r="K1555" s="181"/>
      <c r="L1555" s="208">
        <f t="shared" si="56"/>
        <v>0</v>
      </c>
      <c r="M1555" s="206"/>
    </row>
    <row r="1556" spans="1:26" s="1" customFormat="1" ht="15.75" hidden="1">
      <c r="A1556" s="205"/>
      <c r="B1556" s="204"/>
      <c r="C1556" s="209"/>
      <c r="D1556" s="207"/>
      <c r="E1556" s="207"/>
      <c r="F1556" s="207"/>
      <c r="G1556" s="204"/>
      <c r="H1556" s="209"/>
      <c r="I1556" s="204"/>
      <c r="J1556" s="184">
        <v>45273</v>
      </c>
      <c r="K1556" s="181"/>
      <c r="L1556" s="208">
        <f t="shared" si="56"/>
        <v>0</v>
      </c>
      <c r="M1556" s="206"/>
    </row>
    <row r="1557" spans="1:26" s="1" customFormat="1" ht="49.5" hidden="1" customHeight="1" thickBot="1">
      <c r="A1557" s="351" t="s">
        <v>2570</v>
      </c>
      <c r="B1557" s="352"/>
      <c r="C1557" s="352"/>
      <c r="D1557" s="352"/>
      <c r="E1557" s="352"/>
      <c r="F1557" s="352"/>
      <c r="G1557" s="352"/>
      <c r="H1557" s="352"/>
      <c r="I1557" s="352"/>
      <c r="J1557" s="353"/>
      <c r="K1557" s="182">
        <f>SUM(K1519:K1556)</f>
        <v>0</v>
      </c>
      <c r="L1557" s="182">
        <f>SUM(L1519:L1556)</f>
        <v>0</v>
      </c>
      <c r="M1557" s="183"/>
    </row>
    <row r="1558" spans="1:26" s="195" customFormat="1" ht="60" customHeight="1" thickBot="1">
      <c r="A1558" s="354" t="s">
        <v>1707</v>
      </c>
      <c r="B1558" s="355"/>
      <c r="C1558" s="355"/>
      <c r="D1558" s="355"/>
      <c r="E1558" s="355"/>
      <c r="F1558" s="355"/>
      <c r="G1558" s="355"/>
      <c r="H1558" s="355"/>
      <c r="I1558" s="355"/>
      <c r="J1558" s="356"/>
      <c r="K1558" s="187">
        <f>K16+K20+K27+K29+K36+K77+K96+K110+K171+K188+K191+K203+K230+K236+K242+K251+K255+K265+K267+K269+K271+K846+K848+K884+K889+K915+K1006+K1008+K1012+K1014+K1040+K1042+K1044+K1051+K1061+K1462+K1502+K1516+K1518+K1557</f>
        <v>3365836.339999998</v>
      </c>
      <c r="L1558" s="187">
        <f>L16+L20+L27+L29+L36+L77+L96+L110+L171+L188+L191+L203+L230+L236+L242+L251+L255+L265+L267+L269+L271+L846+L848+L884+L889+L915+L1006+L1008+L1012+L1014+L1040+L1042+L1044+L1051+L1061+L1462+L1502+L1516+L1518+L1557</f>
        <v>2043444.4041999986</v>
      </c>
      <c r="M1558" s="18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</row>
    <row r="1559" spans="1:26" ht="12.75" customHeight="1"/>
    <row r="1560" spans="1:26" s="321" customFormat="1" ht="12.75" customHeight="1"/>
    <row r="1561" spans="1:26" s="321" customFormat="1" ht="12.75" customHeight="1"/>
    <row r="1562" spans="1:26" s="321" customFormat="1" ht="12.75" customHeight="1"/>
    <row r="1563" spans="1:26" s="321" customFormat="1" ht="12.75" customHeight="1"/>
    <row r="1564" spans="1:26" s="321" customFormat="1" ht="12.75" customHeight="1"/>
    <row r="1565" spans="1:26" s="321" customFormat="1" ht="12.75" customHeight="1"/>
    <row r="1566" spans="1:26" ht="12.75" customHeight="1">
      <c r="A1566" s="185"/>
    </row>
    <row r="1567" spans="1:26" ht="12.75" customHeight="1"/>
    <row r="1568" spans="1:26" ht="12.75" customHeight="1"/>
    <row r="1569" spans="2:13" ht="12.75" customHeight="1"/>
    <row r="1570" spans="2:13" ht="12.75" customHeight="1"/>
    <row r="1571" spans="2:13" ht="12.75" customHeight="1"/>
    <row r="1572" spans="2:13" ht="12.75" customHeight="1"/>
    <row r="1573" spans="2:13" ht="12.75" customHeight="1">
      <c r="B1573" s="366" t="s">
        <v>1708</v>
      </c>
      <c r="C1573" s="367"/>
      <c r="D1573" s="367"/>
      <c r="E1573" s="367"/>
      <c r="F1573" s="367"/>
      <c r="G1573" s="367"/>
      <c r="H1573" s="367"/>
      <c r="I1573" s="366" t="s">
        <v>1709</v>
      </c>
      <c r="J1573" s="367"/>
      <c r="K1573" s="367"/>
      <c r="L1573" s="367"/>
      <c r="M1573" s="367"/>
    </row>
    <row r="1574" spans="2:13" ht="23.1" customHeight="1">
      <c r="B1574" s="368" t="s">
        <v>2706</v>
      </c>
      <c r="C1574" s="367"/>
      <c r="D1574" s="367"/>
      <c r="E1574" s="367"/>
      <c r="F1574" s="367"/>
      <c r="G1574" s="367"/>
      <c r="H1574" s="367"/>
      <c r="I1574" s="369" t="s">
        <v>1739</v>
      </c>
      <c r="J1574" s="367"/>
      <c r="K1574" s="367"/>
      <c r="L1574" s="367"/>
      <c r="M1574" s="367"/>
    </row>
    <row r="1575" spans="2:13" s="321" customFormat="1" ht="23.1" customHeight="1">
      <c r="B1575" s="368" t="s">
        <v>2707</v>
      </c>
      <c r="C1575" s="367"/>
      <c r="D1575" s="367"/>
      <c r="E1575" s="367"/>
      <c r="F1575" s="367"/>
      <c r="G1575" s="367"/>
      <c r="H1575" s="367"/>
      <c r="I1575" s="369" t="s">
        <v>1710</v>
      </c>
      <c r="J1575" s="367"/>
      <c r="K1575" s="367"/>
      <c r="L1575" s="367"/>
      <c r="M1575" s="367"/>
    </row>
    <row r="1576" spans="2:13" ht="23.1" customHeight="1">
      <c r="B1576" s="370" t="s">
        <v>2705</v>
      </c>
      <c r="C1576" s="367"/>
      <c r="D1576" s="367"/>
      <c r="E1576" s="367"/>
      <c r="F1576" s="367"/>
      <c r="G1576" s="367"/>
      <c r="H1576" s="367"/>
      <c r="I1576" s="369"/>
      <c r="J1576" s="367"/>
      <c r="K1576" s="367"/>
      <c r="L1576" s="367"/>
      <c r="M1576" s="367"/>
    </row>
    <row r="1577" spans="2:13" ht="12.75" customHeight="1">
      <c r="B1577" s="186"/>
      <c r="C1577" s="186"/>
      <c r="D1577" s="186"/>
      <c r="E1577" s="186"/>
      <c r="F1577" s="186"/>
      <c r="G1577" s="186"/>
      <c r="H1577" s="186"/>
      <c r="I1577" s="186"/>
      <c r="J1577" s="186"/>
      <c r="K1577" s="186"/>
      <c r="L1577" s="186"/>
      <c r="M1577" s="186"/>
    </row>
  </sheetData>
  <mergeCells count="50">
    <mergeCell ref="B1573:H1573"/>
    <mergeCell ref="I1573:M1573"/>
    <mergeCell ref="B1574:H1574"/>
    <mergeCell ref="I1574:M1574"/>
    <mergeCell ref="B1576:H1576"/>
    <mergeCell ref="I1576:M1576"/>
    <mergeCell ref="B1575:H1575"/>
    <mergeCell ref="I1575:M1575"/>
    <mergeCell ref="A1014:J1014"/>
    <mergeCell ref="A1040:J1040"/>
    <mergeCell ref="A1042:J1042"/>
    <mergeCell ref="A1557:J1557"/>
    <mergeCell ref="A1558:J1558"/>
    <mergeCell ref="A1044:J1044"/>
    <mergeCell ref="A1051:J1051"/>
    <mergeCell ref="A1061:J1061"/>
    <mergeCell ref="A1462:J1462"/>
    <mergeCell ref="A1516:J1516"/>
    <mergeCell ref="A1502:J1502"/>
    <mergeCell ref="A1518:J1518"/>
    <mergeCell ref="A889:J889"/>
    <mergeCell ref="A915:J915"/>
    <mergeCell ref="A1006:J1006"/>
    <mergeCell ref="A1008:J1008"/>
    <mergeCell ref="A1012:J1012"/>
    <mergeCell ref="A269:J269"/>
    <mergeCell ref="A271:J271"/>
    <mergeCell ref="A846:J846"/>
    <mergeCell ref="A848:J848"/>
    <mergeCell ref="A884:J884"/>
    <mergeCell ref="A242:J242"/>
    <mergeCell ref="A251:J251"/>
    <mergeCell ref="A255:J255"/>
    <mergeCell ref="A265:J265"/>
    <mergeCell ref="A267:J267"/>
    <mergeCell ref="A188:J188"/>
    <mergeCell ref="A191:J191"/>
    <mergeCell ref="A203:J203"/>
    <mergeCell ref="A230:J230"/>
    <mergeCell ref="A236:J236"/>
    <mergeCell ref="A36:J36"/>
    <mergeCell ref="A77:J77"/>
    <mergeCell ref="A96:J96"/>
    <mergeCell ref="A110:J110"/>
    <mergeCell ref="A171:J171"/>
    <mergeCell ref="A1:M1"/>
    <mergeCell ref="A16:J16"/>
    <mergeCell ref="A20:J20"/>
    <mergeCell ref="A27:J27"/>
    <mergeCell ref="A29:J29"/>
  </mergeCells>
  <phoneticPr fontId="29" type="noConversion"/>
  <hyperlinks>
    <hyperlink ref="M4" r:id="rId1" xr:uid="{00000000-0004-0000-0000-000000000000}"/>
    <hyperlink ref="M5" r:id="rId2" xr:uid="{00000000-0004-0000-0000-000001000000}"/>
    <hyperlink ref="M6" r:id="rId3" xr:uid="{00000000-0004-0000-0000-000002000000}"/>
    <hyperlink ref="M7" r:id="rId4" xr:uid="{00000000-0004-0000-0000-000003000000}"/>
    <hyperlink ref="M8" r:id="rId5" xr:uid="{00000000-0004-0000-0000-000004000000}"/>
    <hyperlink ref="M9" r:id="rId6" xr:uid="{00000000-0004-0000-0000-000005000000}"/>
    <hyperlink ref="M10" r:id="rId7" xr:uid="{00000000-0004-0000-0000-000006000000}"/>
    <hyperlink ref="M11" r:id="rId8" xr:uid="{00000000-0004-0000-0000-000007000000}"/>
    <hyperlink ref="M12" r:id="rId9" xr:uid="{00000000-0004-0000-0000-000008000000}"/>
    <hyperlink ref="M13" r:id="rId10" xr:uid="{00000000-0004-0000-0000-000009000000}"/>
    <hyperlink ref="M14" r:id="rId11" xr:uid="{00000000-0004-0000-0000-00000A000000}"/>
    <hyperlink ref="M15" r:id="rId12" xr:uid="{00000000-0004-0000-0000-00000B000000}"/>
    <hyperlink ref="M17" r:id="rId13" xr:uid="{00000000-0004-0000-0000-00000C000000}"/>
    <hyperlink ref="M18" r:id="rId14" xr:uid="{00000000-0004-0000-0000-00000D000000}"/>
    <hyperlink ref="M19" r:id="rId15" xr:uid="{00000000-0004-0000-0000-00000E000000}"/>
    <hyperlink ref="M21" r:id="rId16" xr:uid="{00000000-0004-0000-0000-00000F000000}"/>
    <hyperlink ref="M22" r:id="rId17" xr:uid="{00000000-0004-0000-0000-000010000000}"/>
    <hyperlink ref="M23" r:id="rId18" xr:uid="{00000000-0004-0000-0000-000011000000}"/>
    <hyperlink ref="M24" r:id="rId19" xr:uid="{00000000-0004-0000-0000-000012000000}"/>
    <hyperlink ref="M25" r:id="rId20" xr:uid="{00000000-0004-0000-0000-000013000000}"/>
    <hyperlink ref="M26" r:id="rId21" xr:uid="{00000000-0004-0000-0000-000014000000}"/>
    <hyperlink ref="M28" r:id="rId22" xr:uid="{00000000-0004-0000-0000-000015000000}"/>
    <hyperlink ref="M30" r:id="rId23" xr:uid="{00000000-0004-0000-0000-000016000000}"/>
    <hyperlink ref="M37" r:id="rId24" xr:uid="{00000000-0004-0000-0000-000017000000}"/>
    <hyperlink ref="M78" r:id="rId25" xr:uid="{00000000-0004-0000-0000-000018000000}"/>
    <hyperlink ref="M172" r:id="rId26" xr:uid="{00000000-0004-0000-0000-000019000000}"/>
    <hyperlink ref="M189" r:id="rId27" xr:uid="{00000000-0004-0000-0000-00001A000000}"/>
    <hyperlink ref="M190" r:id="rId28" xr:uid="{00000000-0004-0000-0000-00001B000000}"/>
    <hyperlink ref="M192" r:id="rId29" xr:uid="{00000000-0004-0000-0000-00001C000000}"/>
    <hyperlink ref="M204" r:id="rId30" xr:uid="{00000000-0004-0000-0000-00001D000000}"/>
    <hyperlink ref="M231" r:id="rId31" xr:uid="{00000000-0004-0000-0000-00001E000000}"/>
  </hyperlinks>
  <printOptions horizontalCentered="1"/>
  <pageMargins left="0.78740157480314965" right="0" top="0.19685039370078741" bottom="0.31496062992125984" header="0" footer="0"/>
  <pageSetup scale="55" fitToHeight="0" orientation="landscape" r:id="rId32"/>
  <headerFooter>
    <oddFooter>&amp;CPágina &amp;P</oddFooter>
  </headerFooter>
  <drawing r:id="rId33"/>
  <legacy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2024-04-25T17:10:09Z</cp:lastPrinted>
  <dcterms:created xsi:type="dcterms:W3CDTF">2012-02-23T15:03:00Z</dcterms:created>
  <dcterms:modified xsi:type="dcterms:W3CDTF">2024-07-15T19:44:09Z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ACBD4DD619474F2DA7F962717ED6C203_13</vt:lpwstr>
  </property>
  <property fmtid="{D5CDD505-2E9C-101B-9397-08002B2CF9AE}" pid="3" name="KSOProductBuildVer">
    <vt:lpwstr>2058-12.2.0.13215</vt:lpwstr>
  </property>
</Properties>
</file>