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359"/>
  </bookViews>
  <sheets>
    <sheet name="MAYORES DE 20,000" sheetId="31" r:id="rId1"/>
  </sheets>
  <definedNames>
    <definedName name="_xlnm._FilterDatabase" localSheetId="0" hidden="1">'MAYORES DE 20,000'!$A$3:$M$255</definedName>
    <definedName name="A1.">#REF!</definedName>
    <definedName name="_xlnm.Print_Titles" localSheetId="0">'MAYORES DE 20,000'!$1:$3</definedName>
  </definedNames>
  <calcPr calcId="191029"/>
</workbook>
</file>

<file path=xl/calcChain.xml><?xml version="1.0" encoding="utf-8"?>
<calcChain xmlns="http://schemas.openxmlformats.org/spreadsheetml/2006/main">
  <c r="K35" i="31"/>
  <c r="L35"/>
  <c r="K255"/>
  <c r="L254"/>
  <c r="K254"/>
  <c r="L250"/>
  <c r="K250"/>
  <c r="L241"/>
  <c r="K241"/>
  <c r="L235"/>
  <c r="K235"/>
  <c r="L202"/>
  <c r="K202"/>
  <c r="L190"/>
  <c r="K190"/>
  <c r="L187"/>
  <c r="K187"/>
  <c r="K170"/>
  <c r="L170"/>
  <c r="L109"/>
  <c r="K109"/>
  <c r="L95"/>
  <c r="K95"/>
  <c r="L76"/>
  <c r="K76"/>
  <c r="L27"/>
  <c r="K27"/>
  <c r="L20"/>
  <c r="K20"/>
  <c r="L16"/>
  <c r="K16"/>
  <c r="L255" l="1"/>
  <c r="A243"/>
  <c r="A244" s="1"/>
  <c r="A245" s="1"/>
  <c r="A246" s="1"/>
  <c r="A247" s="1"/>
  <c r="A248" s="1"/>
  <c r="A249" s="1"/>
  <c r="L229" l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<sst xmlns="http://schemas.openxmlformats.org/spreadsheetml/2006/main" count="1568" uniqueCount="562">
  <si>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</si>
  <si>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</si>
  <si>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</si>
  <si>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</si>
  <si>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</si>
  <si>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</si>
  <si>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</si>
  <si>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</si>
  <si>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</si>
  <si>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</si>
  <si>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</si>
  <si>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</si>
  <si>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</si>
  <si>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</si>
  <si>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</si>
  <si>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</si>
  <si>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</si>
  <si>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</si>
  <si>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</si>
  <si>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</si>
  <si>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</si>
  <si>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</si>
  <si>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</si>
  <si>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</si>
  <si>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</si>
  <si>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</si>
  <si>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</si>
  <si>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</si>
  <si>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</si>
  <si>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</si>
  <si>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</si>
  <si>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</si>
  <si>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</si>
  <si>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</si>
  <si>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</si>
  <si>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</si>
  <si>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</si>
  <si>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</si>
  <si>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</si>
  <si>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</si>
  <si>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</si>
  <si>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</si>
  <si>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</si>
  <si>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</si>
  <si>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</si>
  <si>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</si>
  <si>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</si>
  <si>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</si>
  <si>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</si>
  <si>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</si>
  <si>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</si>
  <si>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</si>
  <si>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</si>
  <si>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</si>
  <si>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</si>
  <si>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</si>
  <si>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</si>
  <si>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</si>
  <si>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</si>
  <si>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</si>
  <si>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</si>
  <si>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</si>
  <si>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</si>
  <si>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</si>
  <si>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</si>
  <si>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</si>
  <si>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</si>
  <si>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</si>
  <si>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</si>
  <si>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</si>
  <si>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</si>
  <si>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</si>
  <si>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</si>
  <si>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</si>
  <si>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</si>
  <si>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</si>
  <si>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</si>
  <si>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</si>
  <si>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</si>
  <si>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</si>
  <si>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</si>
  <si>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</si>
  <si>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</si>
  <si>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</si>
  <si>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</si>
  <si>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</si>
  <si>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</si>
  <si>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</si>
  <si>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</si>
  <si>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</si>
  <si>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</si>
  <si>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</si>
  <si>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</si>
  <si>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</si>
  <si>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</si>
  <si>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</si>
  <si>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</si>
  <si>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</si>
  <si>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</si>
  <si>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</si>
  <si>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</si>
  <si>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</si>
  <si>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</si>
  <si>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</si>
  <si>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</si>
  <si>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</si>
  <si>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</si>
  <si>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</si>
  <si>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</si>
  <si>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</si>
  <si>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</si>
  <si>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</si>
  <si>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</si>
  <si>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</si>
  <si>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</si>
  <si>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</si>
  <si>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</si>
  <si>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</si>
  <si>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</si>
  <si>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</si>
  <si>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</si>
  <si>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</si>
  <si>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</si>
  <si>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</si>
  <si>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</si>
  <si>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</si>
  <si>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</si>
  <si>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</si>
  <si>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</si>
  <si>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</si>
  <si>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</si>
  <si>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</si>
  <si>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</si>
  <si>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</si>
  <si>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</si>
  <si>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</si>
  <si>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</si>
  <si>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</si>
  <si>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</si>
  <si>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</si>
  <si>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</si>
  <si>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</si>
  <si>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</si>
  <si>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</si>
  <si>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</si>
  <si>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</si>
  <si>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</si>
  <si>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</si>
  <si>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</si>
  <si>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</si>
  <si>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</si>
  <si>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</si>
  <si>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</si>
  <si>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</si>
  <si>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</si>
  <si>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</si>
  <si>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</si>
  <si>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</si>
  <si>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</si>
  <si>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</si>
  <si>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</si>
  <si>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</si>
  <si>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</si>
  <si>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</si>
  <si>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</si>
  <si>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</si>
  <si>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</si>
  <si>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</si>
  <si>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</si>
  <si>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</si>
  <si>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</si>
  <si>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</si>
  <si>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</si>
  <si>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</si>
  <si>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</si>
  <si>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</si>
  <si>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</si>
  <si>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</si>
  <si>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</si>
  <si>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</si>
  <si>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</si>
  <si>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</si>
  <si>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</si>
  <si>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</si>
  <si>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</si>
  <si>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</si>
  <si>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</si>
  <si>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</si>
  <si>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</si>
  <si>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</si>
  <si>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</si>
  <si>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</si>
  <si>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</si>
  <si>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</si>
  <si>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</si>
  <si>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</si>
  <si>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</si>
  <si>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</si>
  <si>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</si>
  <si>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</si>
  <si>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</si>
  <si>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</si>
  <si>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</si>
  <si>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</si>
  <si>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</si>
  <si>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</si>
  <si>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</si>
  <si>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</si>
  <si>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</si>
  <si>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</si>
  <si>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</si>
  <si>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</si>
  <si>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</si>
  <si>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</si>
  <si>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</si>
  <si>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</si>
  <si>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</si>
  <si>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</si>
  <si>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</si>
  <si>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</si>
  <si>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</si>
  <si>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</si>
  <si>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</si>
  <si>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</si>
  <si>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</si>
  <si>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</si>
  <si>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</si>
  <si>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</si>
  <si>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</si>
  <si>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</si>
  <si>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</si>
  <si>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</si>
  <si>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</si>
  <si>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</si>
  <si>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</si>
  <si>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</si>
  <si>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</si>
  <si>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</si>
  <si>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</si>
  <si>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</si>
  <si>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</si>
  <si>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</si>
  <si>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</si>
  <si>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</si>
  <si>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</si>
  <si>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</si>
  <si>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</si>
  <si>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</si>
  <si>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</si>
  <si>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</si>
  <si>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</si>
  <si>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</si>
  <si>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</si>
  <si>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</si>
  <si>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</si>
  <si>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</si>
  <si>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</si>
  <si>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</si>
  <si>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</si>
  <si>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</si>
  <si>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</si>
  <si>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</si>
  <si>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</si>
  <si>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</si>
  <si>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</si>
  <si>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</si>
  <si>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</si>
  <si>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</si>
  <si>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</si>
  <si>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</si>
  <si>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</si>
  <si>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</si>
  <si>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</si>
  <si>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</si>
  <si>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</si>
  <si>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</si>
  <si>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</si>
  <si>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</si>
  <si>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</si>
  <si>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</si>
  <si>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</si>
  <si>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</si>
  <si>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</si>
  <si>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</si>
  <si>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</si>
  <si>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</si>
  <si>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</si>
  <si>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</si>
  <si>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</si>
  <si>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</si>
  <si>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</si>
  <si>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</si>
  <si>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</si>
  <si>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</si>
  <si>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</si>
  <si>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</si>
  <si>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</si>
  <si>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</si>
  <si>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</si>
  <si>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</si>
  <si>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</si>
  <si>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</si>
  <si>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</si>
  <si>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</si>
  <si>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</si>
  <si>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</si>
  <si>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</si>
  <si>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</si>
  <si>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</si>
  <si>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</si>
  <si>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</si>
  <si>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</si>
  <si>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</si>
  <si>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</si>
  <si>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</si>
  <si>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</si>
  <si>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</si>
  <si>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</si>
  <si>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</si>
  <si>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</si>
  <si>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</si>
  <si>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</si>
  <si>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</si>
  <si>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</si>
  <si>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</si>
  <si>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</si>
  <si>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</si>
  <si>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</si>
  <si>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</si>
  <si>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</si>
  <si>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</si>
  <si>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</si>
  <si>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</si>
  <si>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</si>
  <si>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</si>
  <si>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</si>
  <si>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</si>
  <si>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</si>
  <si>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</si>
  <si>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</si>
  <si>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</si>
  <si>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</si>
  <si>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</si>
  <si>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</si>
  <si>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</si>
  <si>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</si>
  <si>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</si>
  <si>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</si>
  <si>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</si>
  <si>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</si>
  <si>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</si>
  <si>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</si>
  <si>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</si>
  <si>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</si>
  <si>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</si>
  <si>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</si>
  <si>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</si>
  <si>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</si>
  <si>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</si>
  <si>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</si>
  <si>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</si>
  <si>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</si>
  <si>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</si>
  <si>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</si>
  <si>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</si>
  <si>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</si>
  <si>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</si>
  <si>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</si>
  <si>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</si>
  <si>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</si>
  <si>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</si>
  <si>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</si>
  <si>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</si>
  <si>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</si>
  <si>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</si>
  <si>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</si>
  <si>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</si>
  <si>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</si>
  <si>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</si>
  <si>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</si>
  <si>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</si>
  <si>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</si>
  <si>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</si>
  <si>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</si>
  <si>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</si>
  <si>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</si>
  <si>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</si>
  <si>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</si>
  <si>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</si>
  <si>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</si>
  <si>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</si>
  <si>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</si>
  <si>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</si>
  <si>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</si>
  <si>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</si>
  <si>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</si>
  <si>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</si>
  <si>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</si>
  <si>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</si>
  <si>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</si>
  <si>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</si>
  <si>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</si>
  <si>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</si>
  <si>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</si>
  <si>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</si>
  <si>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</si>
  <si>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</si>
  <si>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</si>
  <si>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</si>
  <si>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</si>
  <si>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</si>
  <si>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</si>
  <si>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</si>
  <si>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</si>
  <si>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</si>
  <si>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</si>
  <si>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</si>
  <si>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</si>
  <si>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</si>
  <si>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</si>
  <si>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</si>
  <si>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</si>
  <si>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</si>
  <si>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</si>
  <si>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</si>
  <si>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</si>
  <si>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</si>
  <si>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</si>
  <si>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</si>
  <si>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</si>
  <si>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</si>
  <si>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</si>
  <si>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</si>
  <si>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</si>
  <si>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</si>
  <si>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</si>
  <si>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</si>
  <si>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</si>
  <si>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</si>
  <si>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</si>
  <si>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</si>
  <si>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</si>
  <si>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</si>
  <si>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</si>
  <si>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</si>
  <si>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</si>
  <si>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</si>
  <si>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</si>
  <si>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</si>
  <si>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</si>
  <si>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</si>
  <si>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</si>
  <si>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</si>
  <si>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</si>
  <si>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</si>
  <si>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</si>
  <si>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</si>
  <si>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</si>
  <si>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</si>
  <si>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</si>
  <si>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</si>
  <si>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</si>
  <si>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</si>
  <si>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</si>
  <si>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</si>
  <si>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</si>
  <si>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</si>
  <si>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</si>
  <si>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</si>
  <si>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</si>
  <si>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</si>
  <si>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</si>
  <si>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</si>
  <si>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</si>
  <si>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</si>
  <si>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</si>
  <si>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</si>
  <si>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</si>
  <si>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</si>
  <si>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</si>
  <si>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</si>
  <si>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</si>
  <si>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</si>
  <si>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</si>
  <si>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</si>
  <si>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</si>
  <si>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</si>
  <si>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</si>
  <si>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</si>
  <si>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</si>
  <si>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</si>
  <si>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</si>
  <si>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</si>
  <si>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</si>
  <si>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</si>
  <si>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</si>
  <si>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</si>
  <si>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</si>
  <si>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</si>
  <si>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</si>
  <si>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</si>
  <si>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</si>
  <si>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</si>
  <si>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</si>
  <si>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</si>
  <si>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</si>
  <si>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</si>
  <si>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</si>
  <si>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</si>
  <si>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</si>
  <si>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</si>
  <si>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</si>
  <si>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</si>
  <si>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</si>
  <si>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</si>
  <si>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</si>
  <si>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</si>
  <si>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</si>
  <si>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</si>
  <si>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</si>
  <si>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</si>
  <si>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</si>
  <si>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</si>
  <si>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</si>
  <si>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</si>
  <si>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</si>
  <si>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</si>
  <si>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</si>
  <si>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</si>
  <si>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</si>
  <si>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</si>
  <si>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</si>
  <si>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</si>
  <si>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</si>
  <si>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</si>
  <si>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</si>
  <si>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</si>
  <si>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</si>
  <si>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</si>
  <si>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</si>
  <si>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</si>
  <si>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</si>
  <si>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</si>
  <si>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</si>
  <si>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</si>
  <si>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</si>
  <si>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</si>
  <si>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</si>
  <si>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</si>
  <si>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</si>
  <si>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</si>
  <si>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</si>
  <si>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</si>
  <si>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</si>
  <si>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</si>
  <si>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</si>
  <si>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>SIN SERIE</t>
  </si>
  <si>
    <t>contrato_05-2020.pdf (transparencia.gob.sv)</t>
  </si>
  <si>
    <t>ORDEN_DE_COMPRA_N°_5368.pdf (transparencia.gob.sv)</t>
  </si>
  <si>
    <t>Lic. Ángel Albino Alvarenga</t>
  </si>
  <si>
    <t>Director Administrativo</t>
  </si>
  <si>
    <t>INVENTARIO DE BIENES CUYO VALOR EXCEDE LOS $ 20,000.00 AL 30 DE JULIO DE 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</si>
</sst>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24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22" xfId="0" applyNumberFormat="1" applyFont="1" applyFill="1" applyBorder="1" applyAlignment="1">
      <alignment vertical="center" wrapText="1"/>
    </xf>
    <xf numFmtId="0" fontId="6" fillId="2" borderId="22" xfId="0" quotePrefix="1" applyNumberFormat="1" applyFont="1" applyFill="1" applyBorder="1" applyAlignment="1">
      <alignment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164" fontId="9" fillId="3" borderId="25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20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 wrapText="1"/>
    </xf>
    <xf numFmtId="49" fontId="8" fillId="3" borderId="20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14" fontId="8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5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31" xfId="1" applyNumberFormat="1" applyFont="1" applyFill="1" applyBorder="1" applyAlignment="1">
      <alignment horizontal="center" vertical="center" wrapText="1"/>
    </xf>
    <xf numFmtId="49" fontId="17" fillId="3" borderId="32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5" xfId="1" applyNumberFormat="1" applyFont="1" applyFill="1" applyBorder="1" applyAlignment="1">
      <alignment horizontal="center" vertical="center" wrapText="1"/>
    </xf>
    <xf numFmtId="44" fontId="15" fillId="0" borderId="31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9" fillId="3" borderId="25" xfId="0" applyNumberFormat="1" applyFont="1" applyFill="1" applyBorder="1" applyAlignment="1">
      <alignment horizontal="center" vertical="center" wrapText="1"/>
    </xf>
    <xf numFmtId="14" fontId="19" fillId="3" borderId="25" xfId="0" applyNumberFormat="1" applyFont="1" applyFill="1" applyBorder="1" applyAlignment="1">
      <alignment horizontal="center" vertical="center" wrapText="1"/>
    </xf>
    <xf numFmtId="14" fontId="13" fillId="3" borderId="26" xfId="2" applyNumberFormat="1" applyFont="1" applyFill="1" applyBorder="1" applyAlignment="1">
      <alignment horizontal="center" vertical="center" wrapText="1"/>
    </xf>
    <xf numFmtId="49" fontId="17" fillId="0" borderId="32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31" xfId="0" applyNumberFormat="1" applyFont="1" applyFill="1" applyBorder="1" applyAlignment="1">
      <alignment horizontal="center" vertical="center" wrapText="1"/>
    </xf>
    <xf numFmtId="49" fontId="16" fillId="3" borderId="32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3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25" xfId="3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0" fontId="12" fillId="0" borderId="25" xfId="2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14" fontId="7" fillId="0" borderId="33" xfId="0" applyNumberFormat="1" applyFont="1" applyFill="1" applyBorder="1" applyAlignment="1">
      <alignment horizontal="center" vertical="center" wrapText="1"/>
    </xf>
    <xf numFmtId="49" fontId="13" fillId="0" borderId="32" xfId="2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4" xfId="2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4" fontId="8" fillId="3" borderId="25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25" xfId="4" applyNumberFormat="1" applyFont="1" applyFill="1" applyBorder="1" applyAlignment="1">
      <alignment horizontal="center" vertical="center" wrapText="1"/>
    </xf>
    <xf numFmtId="14" fontId="8" fillId="3" borderId="35" xfId="0" applyNumberFormat="1" applyFont="1" applyFill="1" applyBorder="1" applyAlignment="1">
      <alignment horizontal="center" vertical="center" wrapText="1"/>
    </xf>
    <xf numFmtId="44" fontId="15" fillId="3" borderId="33" xfId="1" applyNumberFormat="1" applyFont="1" applyFill="1" applyBorder="1" applyAlignment="1">
      <alignment horizontal="center" vertical="center" wrapText="1"/>
    </xf>
    <xf numFmtId="49" fontId="17" fillId="3" borderId="31" xfId="2" applyNumberFormat="1" applyFont="1" applyFill="1" applyBorder="1" applyAlignment="1">
      <alignment horizontal="center" vertical="center" wrapText="1"/>
    </xf>
    <xf numFmtId="0" fontId="12" fillId="3" borderId="25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32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44" fontId="7" fillId="0" borderId="31" xfId="1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" fontId="15" fillId="3" borderId="28" xfId="0" applyNumberFormat="1" applyFont="1" applyFill="1" applyBorder="1" applyAlignment="1">
      <alignment horizontal="center" vertical="center" wrapText="1"/>
    </xf>
    <xf numFmtId="1" fontId="15" fillId="3" borderId="29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3" borderId="32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9"/>
  <sheetViews>
    <sheetView tabSelected="1" zoomScale="68" zoomScaleNormal="68" workbookViewId="0">
      <pane ySplit="3" topLeftCell="A4" activePane="bottomLeft" state="frozen"/>
      <selection pane="bottomLeft" activeCell="A27" sqref="A27:J27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209" t="s">
        <v>561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13.5" thickBot="1"/>
    <row r="3" spans="1:13" ht="50.1" customHeight="1" thickBot="1">
      <c r="A3" s="25" t="s">
        <v>251</v>
      </c>
      <c r="B3" s="164" t="s">
        <v>1</v>
      </c>
      <c r="C3" s="164" t="s">
        <v>0</v>
      </c>
      <c r="D3" s="165" t="s">
        <v>2</v>
      </c>
      <c r="E3" s="13" t="s">
        <v>246</v>
      </c>
      <c r="F3" s="13" t="s">
        <v>247</v>
      </c>
      <c r="G3" s="162" t="s">
        <v>3</v>
      </c>
      <c r="H3" s="164" t="s">
        <v>4</v>
      </c>
      <c r="I3" s="164" t="s">
        <v>5</v>
      </c>
      <c r="J3" s="163" t="s">
        <v>209</v>
      </c>
      <c r="K3" s="161" t="s">
        <v>6</v>
      </c>
      <c r="L3" s="161" t="s">
        <v>319</v>
      </c>
      <c r="M3" s="163" t="s">
        <v>253</v>
      </c>
    </row>
    <row r="4" spans="1:13" ht="50.1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" customHeight="1" thickBot="1">
      <c r="A16" s="202" t="s">
        <v>320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136">
        <f>SUM(K4:K15)</f>
        <v>38729.620000000003</v>
      </c>
      <c r="L16" s="136">
        <f>SUM(L4:L15)</f>
        <v>3126.75</v>
      </c>
      <c r="M16" s="137"/>
    </row>
    <row r="17" spans="1:13" ht="50.1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2197.14</v>
      </c>
      <c r="M17" s="40" t="s">
        <v>255</v>
      </c>
    </row>
    <row r="18" spans="1:13" ht="50.1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2197.14</v>
      </c>
      <c r="M18" s="42" t="s">
        <v>255</v>
      </c>
    </row>
    <row r="19" spans="1:13" ht="50.1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2197.14</v>
      </c>
      <c r="M19" s="42" t="s">
        <v>255</v>
      </c>
    </row>
    <row r="20" spans="1:13" ht="50.1" customHeight="1" thickBot="1">
      <c r="A20" s="210" t="s">
        <v>321</v>
      </c>
      <c r="B20" s="211"/>
      <c r="C20" s="211"/>
      <c r="D20" s="211"/>
      <c r="E20" s="211"/>
      <c r="F20" s="211"/>
      <c r="G20" s="211"/>
      <c r="H20" s="211"/>
      <c r="I20" s="211"/>
      <c r="J20" s="212"/>
      <c r="K20" s="43">
        <f>SUM(K17:K19)</f>
        <v>47940</v>
      </c>
      <c r="L20" s="43">
        <f>SUM(L17:L19)</f>
        <v>6591.42</v>
      </c>
      <c r="M20" s="44"/>
    </row>
    <row r="21" spans="1:13" ht="50.1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6">
        <v>10857.5</v>
      </c>
      <c r="M21" s="32" t="s">
        <v>256</v>
      </c>
    </row>
    <row r="22" spans="1:13" ht="50.1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9728.75</v>
      </c>
      <c r="M22" s="34" t="s">
        <v>256</v>
      </c>
    </row>
    <row r="23" spans="1:13" ht="50.1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9728.75</v>
      </c>
      <c r="M23" s="34" t="s">
        <v>256</v>
      </c>
    </row>
    <row r="24" spans="1:13" ht="50.1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9728.75</v>
      </c>
      <c r="M24" s="34" t="s">
        <v>256</v>
      </c>
    </row>
    <row r="25" spans="1:13" ht="50.1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9728.75</v>
      </c>
      <c r="M25" s="34" t="s">
        <v>256</v>
      </c>
    </row>
    <row r="26" spans="1:13" ht="50.1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23">
        <v>9728.75</v>
      </c>
      <c r="M26" s="141" t="s">
        <v>256</v>
      </c>
    </row>
    <row r="27" spans="1:13" ht="50.1" customHeight="1" thickBot="1">
      <c r="A27" s="202" t="s">
        <v>322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136">
        <f>SUM(K21:K26)</f>
        <v>129000</v>
      </c>
      <c r="L27" s="136">
        <f>SUM(L21:L26)</f>
        <v>59501.25</v>
      </c>
      <c r="M27" s="137"/>
    </row>
    <row r="28" spans="1:13" ht="50.1" customHeight="1" thickBot="1">
      <c r="A28" s="157">
        <v>22</v>
      </c>
      <c r="B28" s="158" t="s">
        <v>242</v>
      </c>
      <c r="C28" s="158" t="s">
        <v>206</v>
      </c>
      <c r="D28" s="158" t="s">
        <v>8</v>
      </c>
      <c r="E28" s="158">
        <v>4708</v>
      </c>
      <c r="F28" s="159">
        <v>86768</v>
      </c>
      <c r="G28" s="158" t="s">
        <v>207</v>
      </c>
      <c r="H28" s="160" t="s">
        <v>227</v>
      </c>
      <c r="I28" s="160" t="s">
        <v>208</v>
      </c>
      <c r="J28" s="167">
        <v>42370</v>
      </c>
      <c r="K28" s="198">
        <v>57645.62</v>
      </c>
      <c r="L28" s="198">
        <v>28675.18</v>
      </c>
      <c r="M28" s="168" t="s">
        <v>257</v>
      </c>
    </row>
    <row r="29" spans="1:13" ht="50.1" customHeight="1">
      <c r="A29" s="100">
        <v>23</v>
      </c>
      <c r="B29" s="101" t="s">
        <v>241</v>
      </c>
      <c r="C29" s="101" t="s">
        <v>361</v>
      </c>
      <c r="D29" s="101"/>
      <c r="E29" s="101"/>
      <c r="F29" s="103"/>
      <c r="G29" s="101"/>
      <c r="H29" s="153" t="s">
        <v>349</v>
      </c>
      <c r="I29" s="153" t="s">
        <v>350</v>
      </c>
      <c r="J29" s="154">
        <v>43874</v>
      </c>
      <c r="K29" s="155">
        <v>23253</v>
      </c>
      <c r="L29" s="155">
        <v>20215.580000000002</v>
      </c>
      <c r="M29" s="156" t="s">
        <v>557</v>
      </c>
    </row>
    <row r="30" spans="1:13" ht="50.1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20215.580000000002</v>
      </c>
      <c r="M30" s="138" t="s">
        <v>557</v>
      </c>
    </row>
    <row r="31" spans="1:13" ht="50.1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20215.580000000002</v>
      </c>
      <c r="M31" s="138" t="s">
        <v>557</v>
      </c>
    </row>
    <row r="32" spans="1:13" ht="50.1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20215.580000000002</v>
      </c>
      <c r="M32" s="138" t="s">
        <v>557</v>
      </c>
    </row>
    <row r="33" spans="1:13" ht="50.1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20215.580000000002</v>
      </c>
      <c r="M33" s="138" t="s">
        <v>557</v>
      </c>
    </row>
    <row r="34" spans="1:13" ht="50.1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20215.580000000002</v>
      </c>
      <c r="M34" s="146" t="s">
        <v>557</v>
      </c>
    </row>
    <row r="35" spans="1:13" ht="50.1" customHeight="1" thickBot="1">
      <c r="A35" s="214" t="s">
        <v>322</v>
      </c>
      <c r="B35" s="215"/>
      <c r="C35" s="215"/>
      <c r="D35" s="215"/>
      <c r="E35" s="215"/>
      <c r="F35" s="215"/>
      <c r="G35" s="215"/>
      <c r="H35" s="215"/>
      <c r="I35" s="215"/>
      <c r="J35" s="219"/>
      <c r="K35" s="149">
        <f>SUM(K29:K34)</f>
        <v>139518</v>
      </c>
      <c r="L35" s="149">
        <f>SUM(L29:L34)</f>
        <v>121293.48000000001</v>
      </c>
      <c r="M35" s="147"/>
    </row>
    <row r="36" spans="1:13" ht="50.1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" customHeight="1" thickBot="1">
      <c r="A76" s="202" t="s">
        <v>323</v>
      </c>
      <c r="B76" s="203"/>
      <c r="C76" s="203"/>
      <c r="D76" s="203"/>
      <c r="E76" s="203"/>
      <c r="F76" s="203"/>
      <c r="G76" s="203"/>
      <c r="H76" s="203"/>
      <c r="I76" s="203"/>
      <c r="J76" s="213"/>
      <c r="K76" s="169">
        <f>SUM(K36:K75)</f>
        <v>46080</v>
      </c>
      <c r="L76" s="136">
        <f>SUM(L36:L75)</f>
        <v>4607.9999999999964</v>
      </c>
      <c r="M76" s="137"/>
    </row>
    <row r="77" spans="1:13" ht="50.1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362.37</v>
      </c>
      <c r="M77" s="40" t="s">
        <v>302</v>
      </c>
    </row>
    <row r="78" spans="1:13" ht="50.1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362.37</v>
      </c>
      <c r="M78" s="42" t="s">
        <v>302</v>
      </c>
    </row>
    <row r="79" spans="1:13" ht="50.1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362.37</v>
      </c>
      <c r="M79" s="42" t="s">
        <v>302</v>
      </c>
    </row>
    <row r="80" spans="1:13" ht="50.1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362.37</v>
      </c>
      <c r="M80" s="42" t="s">
        <v>302</v>
      </c>
    </row>
    <row r="81" spans="1:13" ht="50.1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362.37</v>
      </c>
      <c r="M81" s="42" t="s">
        <v>302</v>
      </c>
    </row>
    <row r="82" spans="1:13" ht="50.1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362.37</v>
      </c>
      <c r="M82" s="42" t="s">
        <v>302</v>
      </c>
    </row>
    <row r="83" spans="1:13" ht="50.1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362.37</v>
      </c>
      <c r="M83" s="42" t="s">
        <v>302</v>
      </c>
    </row>
    <row r="84" spans="1:13" ht="50.1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362.37</v>
      </c>
      <c r="M84" s="42" t="s">
        <v>302</v>
      </c>
    </row>
    <row r="85" spans="1:13" ht="50.1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362.37</v>
      </c>
      <c r="M85" s="42" t="s">
        <v>302</v>
      </c>
    </row>
    <row r="86" spans="1:13" ht="50.1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362.37</v>
      </c>
      <c r="M86" s="42" t="s">
        <v>302</v>
      </c>
    </row>
    <row r="87" spans="1:13" ht="50.1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362.37</v>
      </c>
      <c r="M87" s="42" t="s">
        <v>302</v>
      </c>
    </row>
    <row r="88" spans="1:13" ht="50.1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362.37</v>
      </c>
      <c r="M88" s="42" t="s">
        <v>302</v>
      </c>
    </row>
    <row r="89" spans="1:13" ht="50.1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362.37</v>
      </c>
      <c r="M89" s="42" t="s">
        <v>302</v>
      </c>
    </row>
    <row r="90" spans="1:13" ht="50.1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362.37</v>
      </c>
      <c r="M90" s="42" t="s">
        <v>302</v>
      </c>
    </row>
    <row r="91" spans="1:13" ht="50.1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362.37</v>
      </c>
      <c r="M91" s="42" t="s">
        <v>302</v>
      </c>
    </row>
    <row r="92" spans="1:13" ht="50.1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362.37</v>
      </c>
      <c r="M92" s="42" t="s">
        <v>302</v>
      </c>
    </row>
    <row r="93" spans="1:13" ht="50.1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362.37</v>
      </c>
      <c r="M93" s="42" t="s">
        <v>302</v>
      </c>
    </row>
    <row r="94" spans="1:13" ht="50.1" customHeight="1" thickBot="1">
      <c r="A94" s="108">
        <f t="shared" si="0"/>
        <v>86</v>
      </c>
      <c r="B94" s="170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362.37</v>
      </c>
      <c r="M94" s="114" t="s">
        <v>302</v>
      </c>
    </row>
    <row r="95" spans="1:13" ht="50.1" customHeight="1" thickBot="1">
      <c r="A95" s="214" t="s">
        <v>323</v>
      </c>
      <c r="B95" s="215"/>
      <c r="C95" s="215"/>
      <c r="D95" s="215"/>
      <c r="E95" s="215"/>
      <c r="F95" s="215"/>
      <c r="G95" s="215"/>
      <c r="H95" s="215"/>
      <c r="I95" s="215"/>
      <c r="J95" s="215"/>
      <c r="K95" s="124">
        <f>SUM(K77:K94)</f>
        <v>20070</v>
      </c>
      <c r="L95" s="124">
        <f>SUM(L77:L94)</f>
        <v>6522.6599999999989</v>
      </c>
      <c r="M95" s="132"/>
    </row>
    <row r="96" spans="1:13" ht="50.1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968.5</v>
      </c>
      <c r="M96" s="74" t="s">
        <v>315</v>
      </c>
    </row>
    <row r="97" spans="1:13" ht="50.1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968.5</v>
      </c>
      <c r="M97" s="74" t="s">
        <v>315</v>
      </c>
    </row>
    <row r="98" spans="1:13" ht="50.1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968.5</v>
      </c>
      <c r="M98" s="74" t="s">
        <v>315</v>
      </c>
    </row>
    <row r="99" spans="1:13" ht="50.1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968.5</v>
      </c>
      <c r="M99" s="74" t="s">
        <v>315</v>
      </c>
    </row>
    <row r="100" spans="1:13" ht="50.1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968.5</v>
      </c>
      <c r="M100" s="74" t="s">
        <v>315</v>
      </c>
    </row>
    <row r="101" spans="1:13" ht="50.1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968.5</v>
      </c>
      <c r="M101" s="74" t="s">
        <v>315</v>
      </c>
    </row>
    <row r="102" spans="1:13" ht="50.1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968.5</v>
      </c>
      <c r="M102" s="74" t="s">
        <v>315</v>
      </c>
    </row>
    <row r="103" spans="1:13" ht="50.1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968.5</v>
      </c>
      <c r="M103" s="74" t="s">
        <v>315</v>
      </c>
    </row>
    <row r="104" spans="1:13" ht="50.1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968.5</v>
      </c>
      <c r="M104" s="74" t="s">
        <v>315</v>
      </c>
    </row>
    <row r="105" spans="1:13" ht="50.1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968.5</v>
      </c>
      <c r="M105" s="74" t="s">
        <v>315</v>
      </c>
    </row>
    <row r="106" spans="1:13" ht="50.1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968.5</v>
      </c>
      <c r="M106" s="74" t="s">
        <v>315</v>
      </c>
    </row>
    <row r="107" spans="1:13" ht="50.1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968.5</v>
      </c>
      <c r="M107" s="74" t="s">
        <v>315</v>
      </c>
    </row>
    <row r="108" spans="1:13" ht="50.1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968.5</v>
      </c>
      <c r="M108" s="171" t="s">
        <v>315</v>
      </c>
    </row>
    <row r="109" spans="1:13" ht="50.1" customHeight="1" thickBot="1">
      <c r="A109" s="202" t="s">
        <v>323</v>
      </c>
      <c r="B109" s="203"/>
      <c r="C109" s="203"/>
      <c r="D109" s="203"/>
      <c r="E109" s="203"/>
      <c r="F109" s="203"/>
      <c r="G109" s="203"/>
      <c r="H109" s="203"/>
      <c r="I109" s="203"/>
      <c r="J109" s="203"/>
      <c r="K109" s="120">
        <f>SUM(K96:K108)</f>
        <v>16900</v>
      </c>
      <c r="L109" s="120">
        <f>SUM(L96:L108)</f>
        <v>12590.5</v>
      </c>
      <c r="M109" s="121"/>
    </row>
    <row r="110" spans="1:13" s="77" customFormat="1" ht="50.1" customHeight="1">
      <c r="A110" s="172">
        <v>100</v>
      </c>
      <c r="B110" s="173" t="s">
        <v>54</v>
      </c>
      <c r="C110" s="101" t="s">
        <v>395</v>
      </c>
      <c r="D110" s="172"/>
      <c r="E110" s="172"/>
      <c r="F110" s="172"/>
      <c r="G110" s="172"/>
      <c r="H110" s="174" t="s">
        <v>455</v>
      </c>
      <c r="I110" s="174" t="s">
        <v>456</v>
      </c>
      <c r="J110" s="104">
        <v>43899</v>
      </c>
      <c r="K110" s="105">
        <v>1275</v>
      </c>
      <c r="L110" s="105">
        <v>949.87</v>
      </c>
      <c r="M110" s="106" t="s">
        <v>315</v>
      </c>
    </row>
    <row r="111" spans="1:13" s="77" customFormat="1" ht="50.1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105">
        <v>949.87</v>
      </c>
      <c r="M111" s="75" t="s">
        <v>315</v>
      </c>
    </row>
    <row r="112" spans="1:13" s="77" customFormat="1" ht="50.1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105">
        <v>949.87</v>
      </c>
      <c r="M112" s="75" t="s">
        <v>315</v>
      </c>
    </row>
    <row r="113" spans="1:13" s="77" customFormat="1" ht="50.1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105">
        <v>949.87</v>
      </c>
      <c r="M113" s="75" t="s">
        <v>315</v>
      </c>
    </row>
    <row r="114" spans="1:13" s="77" customFormat="1" ht="50.1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105">
        <v>949.87</v>
      </c>
      <c r="M114" s="75" t="s">
        <v>315</v>
      </c>
    </row>
    <row r="115" spans="1:13" s="77" customFormat="1" ht="50.1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105">
        <v>949.87</v>
      </c>
      <c r="M115" s="75" t="s">
        <v>315</v>
      </c>
    </row>
    <row r="116" spans="1:13" s="77" customFormat="1" ht="50.1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105">
        <v>949.87</v>
      </c>
      <c r="M116" s="75" t="s">
        <v>315</v>
      </c>
    </row>
    <row r="117" spans="1:13" s="77" customFormat="1" ht="50.1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105">
        <v>949.87</v>
      </c>
      <c r="M117" s="75" t="s">
        <v>315</v>
      </c>
    </row>
    <row r="118" spans="1:13" s="77" customFormat="1" ht="50.1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105">
        <v>949.87</v>
      </c>
      <c r="M118" s="75" t="s">
        <v>315</v>
      </c>
    </row>
    <row r="119" spans="1:13" s="77" customFormat="1" ht="50.1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105">
        <v>949.87</v>
      </c>
      <c r="M119" s="75" t="s">
        <v>315</v>
      </c>
    </row>
    <row r="120" spans="1:13" s="77" customFormat="1" ht="50.1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105">
        <v>949.87</v>
      </c>
      <c r="M120" s="75" t="s">
        <v>315</v>
      </c>
    </row>
    <row r="121" spans="1:13" s="77" customFormat="1" ht="50.1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105">
        <v>949.87</v>
      </c>
      <c r="M121" s="75" t="s">
        <v>315</v>
      </c>
    </row>
    <row r="122" spans="1:13" s="77" customFormat="1" ht="50.1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105">
        <v>949.87</v>
      </c>
      <c r="M122" s="75" t="s">
        <v>315</v>
      </c>
    </row>
    <row r="123" spans="1:13" s="77" customFormat="1" ht="50.1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105">
        <v>949.87</v>
      </c>
      <c r="M123" s="75" t="s">
        <v>315</v>
      </c>
    </row>
    <row r="124" spans="1:13" s="77" customFormat="1" ht="50.1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105">
        <v>949.87</v>
      </c>
      <c r="M124" s="75" t="s">
        <v>315</v>
      </c>
    </row>
    <row r="125" spans="1:13" s="77" customFormat="1" ht="50.1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105">
        <v>949.87</v>
      </c>
      <c r="M125" s="75" t="s">
        <v>315</v>
      </c>
    </row>
    <row r="126" spans="1:13" s="77" customFormat="1" ht="50.1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105">
        <v>949.87</v>
      </c>
      <c r="M126" s="75" t="s">
        <v>315</v>
      </c>
    </row>
    <row r="127" spans="1:13" s="77" customFormat="1" ht="50.1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105">
        <v>949.87</v>
      </c>
      <c r="M127" s="75" t="s">
        <v>315</v>
      </c>
    </row>
    <row r="128" spans="1:13" s="77" customFormat="1" ht="50.1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105">
        <v>949.87</v>
      </c>
      <c r="M128" s="75" t="s">
        <v>315</v>
      </c>
    </row>
    <row r="129" spans="1:13" s="77" customFormat="1" ht="50.1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105">
        <v>949.87</v>
      </c>
      <c r="M129" s="75" t="s">
        <v>315</v>
      </c>
    </row>
    <row r="130" spans="1:13" s="77" customFormat="1" ht="50.1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105">
        <v>949.87</v>
      </c>
      <c r="M130" s="75" t="s">
        <v>315</v>
      </c>
    </row>
    <row r="131" spans="1:13" s="77" customFormat="1" ht="50.1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105">
        <v>949.87</v>
      </c>
      <c r="M131" s="75" t="s">
        <v>315</v>
      </c>
    </row>
    <row r="132" spans="1:13" s="77" customFormat="1" ht="50.1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105">
        <v>949.87</v>
      </c>
      <c r="M132" s="75" t="s">
        <v>315</v>
      </c>
    </row>
    <row r="133" spans="1:13" s="77" customFormat="1" ht="50.1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105">
        <v>949.87</v>
      </c>
      <c r="M133" s="75" t="s">
        <v>315</v>
      </c>
    </row>
    <row r="134" spans="1:13" s="77" customFormat="1" ht="50.1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105">
        <v>949.87</v>
      </c>
      <c r="M134" s="75" t="s">
        <v>315</v>
      </c>
    </row>
    <row r="135" spans="1:13" s="77" customFormat="1" ht="50.1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105">
        <v>949.87</v>
      </c>
      <c r="M135" s="75" t="s">
        <v>315</v>
      </c>
    </row>
    <row r="136" spans="1:13" s="77" customFormat="1" ht="50.1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105">
        <v>949.87</v>
      </c>
      <c r="M136" s="75" t="s">
        <v>315</v>
      </c>
    </row>
    <row r="137" spans="1:13" s="77" customFormat="1" ht="50.1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105">
        <v>949.87</v>
      </c>
      <c r="M137" s="75" t="s">
        <v>315</v>
      </c>
    </row>
    <row r="138" spans="1:13" s="77" customFormat="1" ht="50.1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105">
        <v>949.87</v>
      </c>
      <c r="M138" s="75" t="s">
        <v>315</v>
      </c>
    </row>
    <row r="139" spans="1:13" s="77" customFormat="1" ht="50.1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105">
        <v>949.87</v>
      </c>
      <c r="M139" s="75" t="s">
        <v>315</v>
      </c>
    </row>
    <row r="140" spans="1:13" s="77" customFormat="1" ht="50.1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105">
        <v>949.87</v>
      </c>
      <c r="M140" s="75" t="s">
        <v>315</v>
      </c>
    </row>
    <row r="141" spans="1:13" s="77" customFormat="1" ht="50.1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105">
        <v>949.87</v>
      </c>
      <c r="M141" s="75" t="s">
        <v>315</v>
      </c>
    </row>
    <row r="142" spans="1:13" s="77" customFormat="1" ht="50.1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105">
        <v>949.87</v>
      </c>
      <c r="M142" s="75" t="s">
        <v>315</v>
      </c>
    </row>
    <row r="143" spans="1:13" s="77" customFormat="1" ht="50.1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105">
        <v>949.87</v>
      </c>
      <c r="M143" s="75" t="s">
        <v>315</v>
      </c>
    </row>
    <row r="144" spans="1:13" s="77" customFormat="1" ht="50.1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105">
        <v>949.87</v>
      </c>
      <c r="M144" s="75" t="s">
        <v>315</v>
      </c>
    </row>
    <row r="145" spans="1:13" s="77" customFormat="1" ht="50.1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105">
        <v>949.87</v>
      </c>
      <c r="M145" s="75" t="s">
        <v>315</v>
      </c>
    </row>
    <row r="146" spans="1:13" s="77" customFormat="1" ht="50.1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105">
        <v>949.87</v>
      </c>
      <c r="M146" s="75" t="s">
        <v>315</v>
      </c>
    </row>
    <row r="147" spans="1:13" s="77" customFormat="1" ht="50.1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105">
        <v>949.87</v>
      </c>
      <c r="M147" s="75" t="s">
        <v>315</v>
      </c>
    </row>
    <row r="148" spans="1:13" s="77" customFormat="1" ht="50.1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105">
        <v>949.87</v>
      </c>
      <c r="M148" s="75" t="s">
        <v>315</v>
      </c>
    </row>
    <row r="149" spans="1:13" s="77" customFormat="1" ht="50.1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105">
        <v>949.87</v>
      </c>
      <c r="M149" s="75" t="s">
        <v>315</v>
      </c>
    </row>
    <row r="150" spans="1:13" s="77" customFormat="1" ht="50.1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105">
        <v>949.87</v>
      </c>
      <c r="M150" s="75" t="s">
        <v>315</v>
      </c>
    </row>
    <row r="151" spans="1:13" s="77" customFormat="1" ht="50.1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105">
        <v>949.87</v>
      </c>
      <c r="M151" s="75" t="s">
        <v>315</v>
      </c>
    </row>
    <row r="152" spans="1:13" s="77" customFormat="1" ht="50.1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105">
        <v>949.87</v>
      </c>
      <c r="M152" s="75" t="s">
        <v>315</v>
      </c>
    </row>
    <row r="153" spans="1:13" s="77" customFormat="1" ht="50.1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105">
        <v>949.87</v>
      </c>
      <c r="M153" s="75" t="s">
        <v>315</v>
      </c>
    </row>
    <row r="154" spans="1:13" s="77" customFormat="1" ht="50.1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105">
        <v>949.87</v>
      </c>
      <c r="M154" s="75" t="s">
        <v>315</v>
      </c>
    </row>
    <row r="155" spans="1:13" s="77" customFormat="1" ht="50.1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105">
        <v>949.87</v>
      </c>
      <c r="M155" s="75" t="s">
        <v>315</v>
      </c>
    </row>
    <row r="156" spans="1:13" s="77" customFormat="1" ht="50.1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105">
        <v>949.87</v>
      </c>
      <c r="M156" s="75" t="s">
        <v>315</v>
      </c>
    </row>
    <row r="157" spans="1:13" s="77" customFormat="1" ht="50.1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105">
        <v>949.87</v>
      </c>
      <c r="M157" s="75" t="s">
        <v>315</v>
      </c>
    </row>
    <row r="158" spans="1:13" s="77" customFormat="1" ht="50.1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105">
        <v>949.87</v>
      </c>
      <c r="M158" s="75" t="s">
        <v>315</v>
      </c>
    </row>
    <row r="159" spans="1:13" s="77" customFormat="1" ht="50.1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105">
        <v>949.87</v>
      </c>
      <c r="M159" s="75" t="s">
        <v>315</v>
      </c>
    </row>
    <row r="160" spans="1:13" s="77" customFormat="1" ht="50.1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105">
        <v>949.87</v>
      </c>
      <c r="M160" s="75" t="s">
        <v>315</v>
      </c>
    </row>
    <row r="161" spans="1:13" s="77" customFormat="1" ht="50.1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105">
        <v>949.87</v>
      </c>
      <c r="M161" s="75" t="s">
        <v>315</v>
      </c>
    </row>
    <row r="162" spans="1:13" s="77" customFormat="1" ht="50.1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105">
        <v>949.87</v>
      </c>
      <c r="M162" s="75" t="s">
        <v>315</v>
      </c>
    </row>
    <row r="163" spans="1:13" s="77" customFormat="1" ht="50.1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105">
        <v>949.87</v>
      </c>
      <c r="M163" s="75" t="s">
        <v>315</v>
      </c>
    </row>
    <row r="164" spans="1:13" s="77" customFormat="1" ht="50.1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105">
        <v>949.87</v>
      </c>
      <c r="M164" s="75" t="s">
        <v>315</v>
      </c>
    </row>
    <row r="165" spans="1:13" s="77" customFormat="1" ht="50.1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105">
        <v>949.87</v>
      </c>
      <c r="M165" s="75" t="s">
        <v>315</v>
      </c>
    </row>
    <row r="166" spans="1:13" s="77" customFormat="1" ht="50.1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105">
        <v>949.87</v>
      </c>
      <c r="M166" s="75" t="s">
        <v>315</v>
      </c>
    </row>
    <row r="167" spans="1:13" s="77" customFormat="1" ht="50.1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105">
        <v>949.87</v>
      </c>
      <c r="M167" s="75" t="s">
        <v>315</v>
      </c>
    </row>
    <row r="168" spans="1:13" s="77" customFormat="1" ht="50.1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105">
        <v>949.87</v>
      </c>
      <c r="M168" s="75" t="s">
        <v>315</v>
      </c>
    </row>
    <row r="169" spans="1:13" s="77" customFormat="1" ht="50.1" customHeight="1" thickBot="1">
      <c r="A169" s="178">
        <v>159</v>
      </c>
      <c r="B169" s="170" t="s">
        <v>54</v>
      </c>
      <c r="C169" s="109" t="s">
        <v>454</v>
      </c>
      <c r="D169" s="178"/>
      <c r="E169" s="178"/>
      <c r="F169" s="178"/>
      <c r="G169" s="178"/>
      <c r="H169" s="179" t="s">
        <v>515</v>
      </c>
      <c r="I169" s="179" t="s">
        <v>456</v>
      </c>
      <c r="J169" s="112">
        <v>43899</v>
      </c>
      <c r="K169" s="113">
        <v>1275</v>
      </c>
      <c r="L169" s="113">
        <v>949.87</v>
      </c>
      <c r="M169" s="175" t="s">
        <v>315</v>
      </c>
    </row>
    <row r="170" spans="1:13" ht="50.1" customHeight="1" thickBot="1">
      <c r="A170" s="214" t="s">
        <v>323</v>
      </c>
      <c r="B170" s="215"/>
      <c r="C170" s="215"/>
      <c r="D170" s="215"/>
      <c r="E170" s="215"/>
      <c r="F170" s="215"/>
      <c r="G170" s="215"/>
      <c r="H170" s="215"/>
      <c r="I170" s="215"/>
      <c r="J170" s="219"/>
      <c r="K170" s="124">
        <f>SUM(K110:K169)</f>
        <v>76500</v>
      </c>
      <c r="L170" s="124">
        <f>SUM(L110:L169)</f>
        <v>56992.200000000055</v>
      </c>
      <c r="M170" s="176"/>
    </row>
    <row r="171" spans="1:13" s="80" customFormat="1" ht="50.1" customHeight="1">
      <c r="A171" s="180">
        <v>160</v>
      </c>
      <c r="B171" s="69" t="s">
        <v>532</v>
      </c>
      <c r="C171" s="181" t="s">
        <v>516</v>
      </c>
      <c r="D171" s="180"/>
      <c r="E171" s="180"/>
      <c r="F171" s="180"/>
      <c r="G171" s="180"/>
      <c r="H171" s="182" t="s">
        <v>534</v>
      </c>
      <c r="I171" s="67" t="s">
        <v>533</v>
      </c>
      <c r="J171" s="183">
        <v>43843</v>
      </c>
      <c r="K171" s="177">
        <v>1281.25</v>
      </c>
      <c r="L171" s="177">
        <v>916.1</v>
      </c>
      <c r="M171" s="186" t="s">
        <v>558</v>
      </c>
    </row>
    <row r="172" spans="1:13" s="80" customFormat="1" ht="50.1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916.1</v>
      </c>
      <c r="M172" s="187" t="s">
        <v>558</v>
      </c>
    </row>
    <row r="173" spans="1:13" s="80" customFormat="1" ht="50.1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916.1</v>
      </c>
      <c r="M173" s="187" t="s">
        <v>558</v>
      </c>
    </row>
    <row r="174" spans="1:13" s="80" customFormat="1" ht="50.1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916.1</v>
      </c>
      <c r="M174" s="187" t="s">
        <v>558</v>
      </c>
    </row>
    <row r="175" spans="1:13" s="80" customFormat="1" ht="50.1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916.1</v>
      </c>
      <c r="M175" s="187" t="s">
        <v>558</v>
      </c>
    </row>
    <row r="176" spans="1:13" s="80" customFormat="1" ht="50.1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916.1</v>
      </c>
      <c r="M176" s="187" t="s">
        <v>558</v>
      </c>
    </row>
    <row r="177" spans="1:13" s="80" customFormat="1" ht="50.1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916.1</v>
      </c>
      <c r="M177" s="187" t="s">
        <v>558</v>
      </c>
    </row>
    <row r="178" spans="1:13" s="80" customFormat="1" ht="50.1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916.1</v>
      </c>
      <c r="M178" s="187" t="s">
        <v>558</v>
      </c>
    </row>
    <row r="179" spans="1:13" s="80" customFormat="1" ht="50.1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916.1</v>
      </c>
      <c r="M179" s="187" t="s">
        <v>558</v>
      </c>
    </row>
    <row r="180" spans="1:13" s="80" customFormat="1" ht="50.1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916.1</v>
      </c>
      <c r="M180" s="187" t="s">
        <v>558</v>
      </c>
    </row>
    <row r="181" spans="1:13" s="80" customFormat="1" ht="50.1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916.1</v>
      </c>
      <c r="M181" s="187" t="s">
        <v>558</v>
      </c>
    </row>
    <row r="182" spans="1:13" s="80" customFormat="1" ht="50.1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916.1</v>
      </c>
      <c r="M182" s="187" t="s">
        <v>558</v>
      </c>
    </row>
    <row r="183" spans="1:13" s="80" customFormat="1" ht="50.1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916.1</v>
      </c>
      <c r="M183" s="187" t="s">
        <v>558</v>
      </c>
    </row>
    <row r="184" spans="1:13" s="80" customFormat="1" ht="50.1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556</v>
      </c>
      <c r="I184" s="14" t="s">
        <v>533</v>
      </c>
      <c r="J184" s="92">
        <v>43843</v>
      </c>
      <c r="K184" s="18">
        <v>1281.25</v>
      </c>
      <c r="L184" s="18">
        <v>916.1</v>
      </c>
      <c r="M184" s="187" t="s">
        <v>558</v>
      </c>
    </row>
    <row r="185" spans="1:13" s="80" customFormat="1" ht="50.1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556</v>
      </c>
      <c r="I185" s="14" t="s">
        <v>533</v>
      </c>
      <c r="J185" s="92">
        <v>43843</v>
      </c>
      <c r="K185" s="18">
        <v>1281.25</v>
      </c>
      <c r="L185" s="18">
        <v>916.1</v>
      </c>
      <c r="M185" s="187" t="s">
        <v>558</v>
      </c>
    </row>
    <row r="186" spans="1:13" s="80" customFormat="1" ht="50.1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556</v>
      </c>
      <c r="I186" s="98" t="s">
        <v>533</v>
      </c>
      <c r="J186" s="92">
        <v>43843</v>
      </c>
      <c r="K186" s="99">
        <v>1281.25</v>
      </c>
      <c r="L186" s="99">
        <v>916.1</v>
      </c>
      <c r="M186" s="188" t="s">
        <v>558</v>
      </c>
    </row>
    <row r="187" spans="1:13" ht="50.1" customHeight="1" thickBot="1">
      <c r="A187" s="202" t="s">
        <v>323</v>
      </c>
      <c r="B187" s="203"/>
      <c r="C187" s="203"/>
      <c r="D187" s="203"/>
      <c r="E187" s="203"/>
      <c r="F187" s="203"/>
      <c r="G187" s="203"/>
      <c r="H187" s="203"/>
      <c r="I187" s="203"/>
      <c r="J187" s="220"/>
      <c r="K187" s="107">
        <f>SUM(K171:K186)</f>
        <v>20500</v>
      </c>
      <c r="L187" s="184">
        <f>SUM(L171:L186)</f>
        <v>14657.600000000004</v>
      </c>
      <c r="M187" s="185"/>
    </row>
    <row r="188" spans="1:13" ht="50.1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" customHeight="1" thickBot="1">
      <c r="A190" s="214" t="s">
        <v>324</v>
      </c>
      <c r="B190" s="215"/>
      <c r="C190" s="215"/>
      <c r="D190" s="215"/>
      <c r="E190" s="215"/>
      <c r="F190" s="215"/>
      <c r="G190" s="215"/>
      <c r="H190" s="215"/>
      <c r="I190" s="215"/>
      <c r="J190" s="215"/>
      <c r="K190" s="149">
        <f>SUM(K188:K189)</f>
        <v>39200</v>
      </c>
      <c r="L190" s="149">
        <f>SUM(L188:L189)</f>
        <v>3920</v>
      </c>
      <c r="M190" s="189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216" t="s">
        <v>326</v>
      </c>
      <c r="B202" s="217"/>
      <c r="C202" s="217"/>
      <c r="D202" s="217"/>
      <c r="E202" s="217"/>
      <c r="F202" s="217"/>
      <c r="G202" s="217"/>
      <c r="H202" s="217"/>
      <c r="I202" s="217"/>
      <c r="J202" s="218"/>
      <c r="K202" s="94">
        <f>SUM(K191:K201)</f>
        <v>65799.800000000017</v>
      </c>
      <c r="L202" s="94">
        <f>SUM(L191:L201)</f>
        <v>6579.9800000000005</v>
      </c>
      <c r="M202" s="95"/>
    </row>
    <row r="203" spans="1:13" ht="99.95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99.95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99.95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99.95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99.95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99.95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99.95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99.95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99.95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99.95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99.95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99.95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99.95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99.95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99.95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99.95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99.95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99.95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99.95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99.95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99.95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99.95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99.95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99.95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99.95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99.95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10" t="s">
        <v>327</v>
      </c>
      <c r="B229" s="211"/>
      <c r="C229" s="211"/>
      <c r="D229" s="211"/>
      <c r="E229" s="211"/>
      <c r="F229" s="211"/>
      <c r="G229" s="211"/>
      <c r="H229" s="211"/>
      <c r="I229" s="211"/>
      <c r="J229" s="212"/>
      <c r="K229" s="88">
        <f>SUM(K203:K228)</f>
        <v>211452.37999999998</v>
      </c>
      <c r="L229" s="88">
        <f>SUM(L203:L228)</f>
        <v>21145.160000000003</v>
      </c>
      <c r="M229" s="89"/>
    </row>
    <row r="230" spans="1:13" ht="69.95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69.95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69.95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69.95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69.95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" customHeight="1" thickBot="1">
      <c r="A235" s="221" t="s">
        <v>325</v>
      </c>
      <c r="B235" s="222"/>
      <c r="C235" s="222"/>
      <c r="D235" s="222"/>
      <c r="E235" s="222"/>
      <c r="F235" s="222"/>
      <c r="G235" s="222"/>
      <c r="H235" s="222"/>
      <c r="I235" s="222"/>
      <c r="J235" s="223"/>
      <c r="K235" s="62">
        <f>SUM(K230:K234)</f>
        <v>27500</v>
      </c>
      <c r="L235" s="62">
        <f>SUM(L230:L234)</f>
        <v>2750</v>
      </c>
      <c r="M235" s="63"/>
    </row>
    <row r="236" spans="1:13" ht="69.95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90">
        <v>43264</v>
      </c>
      <c r="K236" s="191">
        <v>16062.736000000001</v>
      </c>
      <c r="L236" s="191">
        <v>8593.57</v>
      </c>
      <c r="M236" s="56" t="s">
        <v>315</v>
      </c>
    </row>
    <row r="237" spans="1:13" ht="69.95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92">
        <v>43264</v>
      </c>
      <c r="K237" s="193">
        <v>16062.736000000001</v>
      </c>
      <c r="L237" s="193">
        <v>6906.98</v>
      </c>
      <c r="M237" s="57" t="s">
        <v>315</v>
      </c>
    </row>
    <row r="238" spans="1:13" ht="69.95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92">
        <v>43264</v>
      </c>
      <c r="K238" s="193">
        <v>16062.736000000001</v>
      </c>
      <c r="L238" s="193">
        <v>6906.98</v>
      </c>
      <c r="M238" s="57" t="s">
        <v>315</v>
      </c>
    </row>
    <row r="239" spans="1:13" ht="69.95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92">
        <v>43264</v>
      </c>
      <c r="K239" s="193">
        <v>16062.736000000001</v>
      </c>
      <c r="L239" s="193">
        <v>6906.98</v>
      </c>
      <c r="M239" s="57" t="s">
        <v>315</v>
      </c>
    </row>
    <row r="240" spans="1:13" ht="69.95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94">
        <v>43264</v>
      </c>
      <c r="K240" s="195">
        <v>16062.736000000001</v>
      </c>
      <c r="L240" s="195">
        <v>6906.98</v>
      </c>
      <c r="M240" s="119" t="s">
        <v>315</v>
      </c>
    </row>
    <row r="241" spans="1:13" ht="50.1" customHeight="1" thickBot="1">
      <c r="A241" s="202" t="s">
        <v>325</v>
      </c>
      <c r="B241" s="203"/>
      <c r="C241" s="203"/>
      <c r="D241" s="203"/>
      <c r="E241" s="203"/>
      <c r="F241" s="203"/>
      <c r="G241" s="203"/>
      <c r="H241" s="203"/>
      <c r="I241" s="203"/>
      <c r="J241" s="203"/>
      <c r="K241" s="136">
        <f>SUM(K236:K240)</f>
        <v>80313.680000000008</v>
      </c>
      <c r="L241" s="136">
        <f>SUM(L236:L240)</f>
        <v>36221.49</v>
      </c>
      <c r="M241" s="137"/>
    </row>
    <row r="242" spans="1:13" ht="69.95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5625.14</v>
      </c>
      <c r="M242" s="60" t="s">
        <v>315</v>
      </c>
    </row>
    <row r="243" spans="1:13" ht="69.95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5625.14</v>
      </c>
      <c r="M243" s="61" t="s">
        <v>315</v>
      </c>
    </row>
    <row r="244" spans="1:13" ht="69.95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5625.14</v>
      </c>
      <c r="M244" s="61" t="s">
        <v>315</v>
      </c>
    </row>
    <row r="245" spans="1:13" ht="69.95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5625.14</v>
      </c>
      <c r="M245" s="61" t="s">
        <v>315</v>
      </c>
    </row>
    <row r="246" spans="1:13" ht="69.95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5625</v>
      </c>
      <c r="M246" s="61" t="s">
        <v>315</v>
      </c>
    </row>
    <row r="247" spans="1:13" ht="69.95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5625.14</v>
      </c>
      <c r="M247" s="61" t="s">
        <v>315</v>
      </c>
    </row>
    <row r="248" spans="1:13" ht="69.95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5625.14</v>
      </c>
      <c r="M248" s="61" t="s">
        <v>315</v>
      </c>
    </row>
    <row r="249" spans="1:13" ht="69.95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5625.14</v>
      </c>
      <c r="M249" s="127" t="s">
        <v>315</v>
      </c>
    </row>
    <row r="250" spans="1:13" ht="50.1" customHeight="1" thickBot="1">
      <c r="A250" s="214" t="s">
        <v>325</v>
      </c>
      <c r="B250" s="215"/>
      <c r="C250" s="215"/>
      <c r="D250" s="215"/>
      <c r="E250" s="215"/>
      <c r="F250" s="215"/>
      <c r="G250" s="215"/>
      <c r="H250" s="215"/>
      <c r="I250" s="215"/>
      <c r="J250" s="215"/>
      <c r="K250" s="124">
        <f>SUM(K242:K249)</f>
        <v>68704</v>
      </c>
      <c r="L250" s="124">
        <f>SUM(L242:L249)</f>
        <v>45000.98</v>
      </c>
      <c r="M250" s="132"/>
    </row>
    <row r="251" spans="1:13" ht="50.1" customHeight="1">
      <c r="A251" s="128">
        <v>233</v>
      </c>
      <c r="B251" s="129" t="s">
        <v>550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4284.83</v>
      </c>
      <c r="M251" s="131" t="s">
        <v>315</v>
      </c>
    </row>
    <row r="252" spans="1:13" ht="50.1" customHeight="1">
      <c r="A252" s="79">
        <v>234</v>
      </c>
      <c r="B252" s="83" t="s">
        <v>551</v>
      </c>
      <c r="C252" s="83" t="s">
        <v>552</v>
      </c>
      <c r="D252" s="83"/>
      <c r="E252" s="83"/>
      <c r="F252" s="83"/>
      <c r="G252" s="83"/>
      <c r="H252" s="83">
        <v>54918844</v>
      </c>
      <c r="I252" s="83" t="s">
        <v>554</v>
      </c>
      <c r="J252" s="84">
        <v>44271</v>
      </c>
      <c r="K252" s="85">
        <v>10699.11</v>
      </c>
      <c r="L252" s="85">
        <v>9575.7099999999991</v>
      </c>
      <c r="M252" s="57" t="s">
        <v>315</v>
      </c>
    </row>
    <row r="253" spans="1:13" ht="50.1" customHeight="1" thickBot="1">
      <c r="A253" s="115">
        <v>235</v>
      </c>
      <c r="B253" s="116" t="s">
        <v>551</v>
      </c>
      <c r="C253" s="116" t="s">
        <v>553</v>
      </c>
      <c r="D253" s="116"/>
      <c r="E253" s="116"/>
      <c r="F253" s="116"/>
      <c r="G253" s="116"/>
      <c r="H253" s="116">
        <v>54918842</v>
      </c>
      <c r="I253" s="116" t="s">
        <v>554</v>
      </c>
      <c r="J253" s="117">
        <v>44271</v>
      </c>
      <c r="K253" s="118">
        <v>10699.11</v>
      </c>
      <c r="L253" s="118">
        <v>9575.7099999999991</v>
      </c>
      <c r="M253" s="119" t="s">
        <v>315</v>
      </c>
    </row>
    <row r="254" spans="1:13" ht="50.1" customHeight="1" thickBot="1">
      <c r="A254" s="202" t="s">
        <v>555</v>
      </c>
      <c r="B254" s="203"/>
      <c r="C254" s="203"/>
      <c r="D254" s="203"/>
      <c r="E254" s="203"/>
      <c r="F254" s="203"/>
      <c r="G254" s="203"/>
      <c r="H254" s="203"/>
      <c r="I254" s="203"/>
      <c r="J254" s="203"/>
      <c r="K254" s="120">
        <f>SUM(K251:K253)</f>
        <v>26185.74</v>
      </c>
      <c r="L254" s="120">
        <f>SUM(L251:L253)</f>
        <v>23436.25</v>
      </c>
      <c r="M254" s="121"/>
    </row>
    <row r="255" spans="1:13" ht="60" customHeight="1" thickBot="1">
      <c r="A255" s="199" t="s">
        <v>250</v>
      </c>
      <c r="B255" s="200"/>
      <c r="C255" s="200"/>
      <c r="D255" s="200"/>
      <c r="E255" s="200"/>
      <c r="F255" s="200"/>
      <c r="G255" s="200"/>
      <c r="H255" s="200"/>
      <c r="I255" s="200"/>
      <c r="J255" s="201"/>
      <c r="K255" s="64">
        <f>K16+K20+K27+K28+K35+K76+K95+K109+K170+K187+K190+K202+K229+K235+K241+K250+K254</f>
        <v>1112038.8400000001</v>
      </c>
      <c r="L255" s="64">
        <f>L16+L20+L27+L28+L35+L76+L95+L109+L170+L187+L190+L202+L229+L235+L241+L250+L254</f>
        <v>453612.9</v>
      </c>
      <c r="M255" s="65"/>
    </row>
    <row r="257" spans="1:13">
      <c r="A257" s="81"/>
    </row>
    <row r="266" spans="1:13" ht="18.75">
      <c r="B266" s="208" t="s">
        <v>317</v>
      </c>
      <c r="C266" s="208"/>
      <c r="D266" s="208"/>
      <c r="E266" s="208"/>
      <c r="F266" s="208"/>
      <c r="G266" s="208"/>
      <c r="H266" s="208"/>
      <c r="I266" s="208" t="s">
        <v>318</v>
      </c>
      <c r="J266" s="208"/>
      <c r="K266" s="208"/>
      <c r="L266" s="208"/>
      <c r="M266" s="208"/>
    </row>
    <row r="267" spans="1:13" ht="21">
      <c r="B267" s="204" t="s">
        <v>316</v>
      </c>
      <c r="C267" s="204"/>
      <c r="D267" s="204"/>
      <c r="E267" s="204"/>
      <c r="F267" s="204"/>
      <c r="G267" s="204"/>
      <c r="H267" s="204"/>
      <c r="I267" s="206" t="s">
        <v>559</v>
      </c>
      <c r="J267" s="206"/>
      <c r="K267" s="206"/>
      <c r="L267" s="206"/>
      <c r="M267" s="206"/>
    </row>
    <row r="268" spans="1:13" ht="21">
      <c r="B268" s="205" t="s">
        <v>252</v>
      </c>
      <c r="C268" s="205"/>
      <c r="D268" s="205"/>
      <c r="E268" s="205"/>
      <c r="F268" s="205"/>
      <c r="G268" s="205"/>
      <c r="H268" s="205"/>
      <c r="I268" s="207" t="s">
        <v>560</v>
      </c>
      <c r="J268" s="207"/>
      <c r="K268" s="207"/>
      <c r="L268" s="207"/>
      <c r="M268" s="207"/>
    </row>
    <row r="269" spans="1:13" ht="20.25">
      <c r="B269" s="196"/>
      <c r="C269" s="196"/>
      <c r="D269" s="196"/>
      <c r="E269" s="197"/>
      <c r="F269" s="197"/>
      <c r="G269" s="196"/>
      <c r="H269" s="196"/>
      <c r="I269" s="196"/>
      <c r="J269" s="196"/>
      <c r="K269" s="196"/>
      <c r="L269" s="197"/>
      <c r="M269" s="197"/>
    </row>
  </sheetData>
  <mergeCells count="24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55:J255"/>
    <mergeCell ref="A254:J254"/>
    <mergeCell ref="B267:H267"/>
    <mergeCell ref="B268:H268"/>
    <mergeCell ref="I267:M267"/>
    <mergeCell ref="I268:M268"/>
    <mergeCell ref="B266:H266"/>
    <mergeCell ref="I266:M266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.77" right="0" top="0.19685039370078741" bottom="0.31496062992125984" header="0.18" footer="0.15748031496062992"/>
  <pageSetup scale="47" fitToHeight="0" orientation="landscape" r:id="rId40"/>
  <headerFooter>
    <oddFooter>&amp;R&amp;P de &amp;N</oddFooter>
  </headerFooter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2021-08-12T15:15:50Z</cp:lastPrinted>
  <dcterms:created xsi:type="dcterms:W3CDTF">2012-02-23T15:03:36Z</dcterms:created>
  <dcterms:modified xsi:type="dcterms:W3CDTF">2021-08-13T17:04:19Z</dcterms:modified>
</cp:coreProperties>
</file>