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STRO\Desktop\DOCUMENTOS ILEANA\"/>
    </mc:Choice>
  </mc:AlternateContent>
  <bookViews>
    <workbookView xWindow="0" yWindow="0" windowWidth="20490" windowHeight="7755"/>
  </bookViews>
  <sheets>
    <sheet name="OIR 08032018" sheetId="27" r:id="rId1"/>
  </sheets>
  <definedNames>
    <definedName name="_xlnm.Print_Area" localSheetId="0">'OIR 08032018'!$B$1:$AA$36</definedName>
  </definedNames>
  <calcPr calcId="152511"/>
</workbook>
</file>

<file path=xl/calcChain.xml><?xml version="1.0" encoding="utf-8"?>
<calcChain xmlns="http://schemas.openxmlformats.org/spreadsheetml/2006/main">
  <c r="W36" i="27" l="1"/>
  <c r="X36" i="27"/>
  <c r="V36" i="27"/>
  <c r="U36" i="27"/>
  <c r="AA34" i="27" l="1"/>
  <c r="AA33" i="27" l="1"/>
  <c r="R30" i="27" l="1"/>
  <c r="R29" i="27"/>
  <c r="R28" i="27"/>
  <c r="AA30" i="27"/>
  <c r="AA28" i="27" l="1"/>
  <c r="R36" i="27"/>
  <c r="AA29" i="27"/>
  <c r="AA27" i="27" l="1"/>
  <c r="AA26" i="27"/>
  <c r="AA25" i="27"/>
  <c r="AA24" i="27"/>
  <c r="J21" i="27" l="1"/>
  <c r="AA21" i="27"/>
  <c r="AA19" i="27"/>
  <c r="J19" i="27"/>
  <c r="AA17" i="27"/>
  <c r="J17" i="27"/>
  <c r="J36" i="27" l="1"/>
  <c r="AA23" i="27"/>
  <c r="K36" i="27" l="1"/>
  <c r="AA16" i="27"/>
  <c r="AA15" i="27"/>
  <c r="AA14" i="27"/>
  <c r="AA13" i="27"/>
  <c r="AA12" i="27"/>
  <c r="AA11" i="27"/>
  <c r="AA10" i="27"/>
  <c r="AA9" i="27"/>
  <c r="AA8" i="27"/>
  <c r="L36" i="27"/>
  <c r="M36" i="27"/>
  <c r="N36" i="27"/>
  <c r="O36" i="27"/>
  <c r="P36" i="27"/>
  <c r="Q36" i="27"/>
  <c r="S36" i="27"/>
  <c r="T36" i="27"/>
  <c r="Y36" i="27"/>
  <c r="Z36" i="27"/>
  <c r="AA36" i="27" l="1"/>
  <c r="K38" i="27"/>
  <c r="AA38" i="27"/>
</calcChain>
</file>

<file path=xl/sharedStrings.xml><?xml version="1.0" encoding="utf-8"?>
<sst xmlns="http://schemas.openxmlformats.org/spreadsheetml/2006/main" count="153" uniqueCount="104">
  <si>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</si>
  <si>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</si>
  <si>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</si>
  <si>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</si>
  <si>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</si>
  <si>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</si>
  <si>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</si>
  <si>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</si>
  <si>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</si>
  <si>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</si>
  <si>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</si>
  <si>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</si>
  <si>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</si>
  <si>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</si>
  <si>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</si>
  <si>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RENTA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</si>
  <si>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</si>
  <si>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</si>
  <si>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</si>
  <si>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</si>
  <si>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</si>
  <si>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</si>
  <si>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</si>
  <si>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</si>
  <si>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</si>
  <si>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>U TRAVEL SERVICE, S.A. DE C.V.</t>
  </si>
  <si>
    <t xml:space="preserve">PAGO DE VIATICOS POR MISION OFICIAL AL EXTERIOR  </t>
  </si>
  <si>
    <t>AGENCIA INTERNACIONAL DE VIAJES PANAMEX, S.A. DE C.V.</t>
  </si>
  <si>
    <t>Sylther Galileo González Portillo</t>
  </si>
  <si>
    <t>Boston, MA. Salida 01/07/2017 Regreso a El Salvador, 02/08/2017</t>
  </si>
  <si>
    <t xml:space="preserve">Leissy Marielle Argueta Martínez </t>
  </si>
  <si>
    <t>Elizabeth, NJ. Salida 13/07/2017 regreso 15/08/2017</t>
  </si>
  <si>
    <t>Karen Elizabeth Romero Gómez</t>
  </si>
  <si>
    <t>Chicago, IL. Salida 31/07/2017 regreso 01/09/2017</t>
  </si>
  <si>
    <t>José Lombardo Morales Rivas</t>
  </si>
  <si>
    <t>New York, NY. Salida 21/07/2017 regreso 07/08/2017</t>
  </si>
  <si>
    <t>Boston, MA. Salida 21/08/2017 Regreso a El Salvador, 10/10/2017</t>
  </si>
  <si>
    <t>Camila Eugenia Molina Murillo</t>
  </si>
  <si>
    <t>Doral, FLO. Salida 14/11/2017 Regreso 16/12/2017</t>
  </si>
  <si>
    <t>Oscar Arnoldo Martínez Matuz</t>
  </si>
  <si>
    <t>Atlanta, GA. Salida 01/10/2017 Regreso 03/11/2017</t>
  </si>
  <si>
    <t>Cindy Lisseth Giron Sánchez</t>
  </si>
  <si>
    <t>Las Vegas NV. Salida 30/11/17 regreso a El Salvador 02/01/2018</t>
  </si>
  <si>
    <t>Personal que Realiza Misión</t>
  </si>
  <si>
    <t>Destino</t>
  </si>
  <si>
    <t>Misión Oficial</t>
  </si>
  <si>
    <t>Seattle, WA. Salida 30/04/17 y regreso a El Salvador 01/06/17</t>
  </si>
  <si>
    <t>ANGELA MARIA DELEON DE RIOS</t>
  </si>
  <si>
    <t>Viaticos, gastos de viaje y terminales por M/O en EEUU del 09 al 19/10/17</t>
  </si>
  <si>
    <t>Estados Unidos</t>
  </si>
  <si>
    <t>Realizar capacitaciones al personal asignado en las diferentes sedes consulares de los EEUU y Canadá</t>
  </si>
  <si>
    <t>JESICA IVETTE MARTINEZ DE RODRIGUEZ</t>
  </si>
  <si>
    <t>MARIA MARGARITA VELADO PUENTES</t>
  </si>
  <si>
    <t>RAUL ALFONSO GARCIA FERNANDEZ</t>
  </si>
  <si>
    <t>FARIG ERNESTO RUIZ LIMA</t>
  </si>
  <si>
    <t>JUANA CONSUELO LEIVA ALVARADO</t>
  </si>
  <si>
    <t>JOSE LOMBARDO MORALES RIVAS</t>
  </si>
  <si>
    <t xml:space="preserve">Servicio emisión de boletos aéreo para Lic. Angela María Deleón de Ríos </t>
  </si>
  <si>
    <t>Con Itenerario: El salvador, San Salvador- Los Angeles, C.A. en fecha09/10/2017; Los Angeles, C.A.- Long Island, NY en fecha 12/10/2017; Long Island, NY- Silter Spring, MG en fecha 15/10/2017; Silver Sprint. Mg- Dallas. TX en fecha 17/10/2017; Dallas, TX- El Salvador, San Salvador en fecha 19/10/2017</t>
  </si>
  <si>
    <t>Servicio emisión de boletos aéreo para Licda. Jesica Ivette Martínez de Rodríguez</t>
  </si>
  <si>
    <t>Angela María Deleón/Viaticos, gastos de viaje y terminales por M/O en EEUU del 09 al 19/10/17</t>
  </si>
  <si>
    <t>Comprometido a Favor de:</t>
  </si>
  <si>
    <t>Licda. María Margarita Velado Puentes</t>
  </si>
  <si>
    <t>Buenos Aires, República de Argentina del 07 de nov al 11/11/17</t>
  </si>
  <si>
    <t>Participar en XIV Encuentro del Consejo Latinoamericano y del Caribe (CLARCIEV), con el fin de compartir buenas prácticas en temas de Registro Civil e Identificación y contribuir al registro universal en las Américas.</t>
  </si>
  <si>
    <t>Gtos de viaje, con el fin de  llevar a cabo la implementación, Capacitación y Desarrollo de Manuales de Sistema Ticket Frontera.</t>
  </si>
  <si>
    <t>Para cubrin Interinatos de Asistentes Administrativos.</t>
  </si>
  <si>
    <t>540/2018</t>
  </si>
  <si>
    <t>OSCAR ARNOLDO MARTINEZ MATUZ</t>
  </si>
  <si>
    <t>Cubrir interinato por maternidad y vacaciones de asistente administrativa  en Atlanta</t>
  </si>
  <si>
    <t>Guatemala,  del 30/11/17 al 01/12/17</t>
  </si>
  <si>
    <t>ATLANTA, GA. Salida 16/04/2018 Regreso 29/12/2018</t>
  </si>
  <si>
    <t>2250/2017</t>
  </si>
  <si>
    <t>TATIANA PATRICIA RIVERA ALVAREZ</t>
  </si>
  <si>
    <t>Motivos de salud</t>
  </si>
  <si>
    <t>735/2018</t>
  </si>
  <si>
    <t>KARINA LIZBETH PORTILLO HERNANDEZ</t>
  </si>
  <si>
    <t>Seattle, WA. Salida 29/04/2018  y regreso a El Salvador 02/06/2018</t>
  </si>
  <si>
    <t>SYLTHER GALILEO GONZALEZ PORTILLO</t>
  </si>
  <si>
    <t>Chicago, IL. Salida 20/05/2018 regreso 16/06/2018</t>
  </si>
  <si>
    <t>Cubrir interinato  de asistente administrativo  en Chicago</t>
  </si>
  <si>
    <t>El Salvador, 07/12/2017</t>
  </si>
  <si>
    <t>PENDIENTE DE PAGAR</t>
  </si>
  <si>
    <t>COLABORADOR JURIDICO DE CALL CENTER</t>
  </si>
  <si>
    <t>COLABORADOR JURIDICO</t>
  </si>
  <si>
    <t>COLABORADOR JURIDICO DE APROBACION DE TR</t>
  </si>
  <si>
    <t>DIRECTOR DE IDENTIFICACION CIUDADANA</t>
  </si>
  <si>
    <t>JEFE DE LA UNIDAD DE RECURSOS HUMANOS</t>
  </si>
  <si>
    <t>PRESIDENTE</t>
  </si>
  <si>
    <t>JEFE DE LA UNIDAD DE DESARROLLO DE APLIC</t>
  </si>
  <si>
    <t>COLABORADOR DE RELACIONES PUBLICAS Y COM</t>
  </si>
  <si>
    <t>ASISTENTE ADMINISTRATIVO</t>
  </si>
  <si>
    <t>MOTORISTA</t>
  </si>
  <si>
    <t>OTTO ROLANDO OLIVARES SALAZAR</t>
  </si>
  <si>
    <t>DIRECTOR EJECUTIVO</t>
  </si>
  <si>
    <t>SEOUL COREA DEL 18 AL 22/06/18</t>
  </si>
  <si>
    <t>Asistir al Taller de Construccion de Capacidades Proyecto de Consultoria Conjunta KSP-IDB, apoyo para el Desarrollo del Centro de Intercambio de Información y Análisis (ISAC)</t>
  </si>
  <si>
    <t>JAIME ERNESTO CERON SILIEZAR</t>
  </si>
  <si>
    <t>Asistir a Taller regional sobre el uso, completitud y calidad de las estadisticas de nacimientos y defunciones.  fortaleciendo los registros administrativos con miras en el seguimiento de la Agenda 2030 y del Consenso de Montevideo.</t>
  </si>
  <si>
    <t>Santiago de Chile del 09 al 13/09/2018</t>
  </si>
  <si>
    <t>DIRECTOR DE REGISTRO DE PERSONAS NATURAL</t>
  </si>
  <si>
    <t>Cargo Funcional</t>
  </si>
  <si>
    <t>Cubrir interinato  de asistente administrativo  en Seattle WA</t>
  </si>
  <si>
    <t xml:space="preserve">Periodo: de 01/01/2017 al 24/09/2018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</si>
</sst>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300A]\ * #,##0.00_);_([$$-300A]\ * \(#,##0.00\);_([$$-300A]\ 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sz val="9"/>
      <name val="Cambria"/>
      <family val="1"/>
      <scheme val="maj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9"/>
      <color theme="1"/>
      <name val="Cambria"/>
      <family val="1"/>
    </font>
    <font>
      <b/>
      <sz val="7"/>
      <color theme="1"/>
      <name val="Arial"/>
      <family val="2"/>
    </font>
    <font>
      <sz val="8"/>
      <name val="Cambria"/>
      <family val="1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04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NumberFormat="1"/>
    <xf numFmtId="0" fontId="3" fillId="0" borderId="0" xfId="0" applyNumberFormat="1" applyFont="1"/>
    <xf numFmtId="0" fontId="7" fillId="0" borderId="0" xfId="0" applyFont="1"/>
    <xf numFmtId="0" fontId="1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/>
    <xf numFmtId="164" fontId="17" fillId="0" borderId="0" xfId="0" applyNumberFormat="1" applyFont="1" applyBorder="1" applyAlignment="1">
      <alignment horizontal="left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7" fillId="0" borderId="0" xfId="10" applyFont="1"/>
    <xf numFmtId="164" fontId="25" fillId="2" borderId="3" xfId="0" applyNumberFormat="1" applyFont="1" applyFill="1" applyBorder="1"/>
    <xf numFmtId="44" fontId="17" fillId="2" borderId="3" xfId="0" applyNumberFormat="1" applyFont="1" applyFill="1" applyBorder="1" applyAlignment="1">
      <alignment horizontal="center" vertical="center" wrapText="1"/>
    </xf>
    <xf numFmtId="44" fontId="17" fillId="2" borderId="21" xfId="0" applyNumberFormat="1" applyFont="1" applyFill="1" applyBorder="1" applyAlignment="1">
      <alignment horizontal="center" vertical="center" wrapText="1"/>
    </xf>
    <xf numFmtId="164" fontId="25" fillId="2" borderId="8" xfId="0" applyNumberFormat="1" applyFont="1" applyFill="1" applyBorder="1"/>
    <xf numFmtId="44" fontId="17" fillId="2" borderId="8" xfId="0" applyNumberFormat="1" applyFont="1" applyFill="1" applyBorder="1" applyAlignment="1">
      <alignment horizontal="center" vertical="center" wrapText="1"/>
    </xf>
    <xf numFmtId="44" fontId="17" fillId="2" borderId="19" xfId="0" applyNumberFormat="1" applyFont="1" applyFill="1" applyBorder="1" applyAlignment="1">
      <alignment horizontal="center" vertical="center" wrapText="1"/>
    </xf>
    <xf numFmtId="44" fontId="26" fillId="0" borderId="8" xfId="10" applyFont="1" applyBorder="1"/>
    <xf numFmtId="44" fontId="17" fillId="0" borderId="8" xfId="10" applyFont="1" applyBorder="1"/>
    <xf numFmtId="165" fontId="17" fillId="0" borderId="32" xfId="0" applyNumberFormat="1" applyFont="1" applyBorder="1"/>
    <xf numFmtId="0" fontId="17" fillId="0" borderId="0" xfId="0" applyFont="1" applyAlignment="1">
      <alignment horizontal="right" vertical="top"/>
    </xf>
    <xf numFmtId="44" fontId="17" fillId="0" borderId="0" xfId="1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6" fillId="2" borderId="23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/>
    <xf numFmtId="0" fontId="26" fillId="2" borderId="32" xfId="0" applyFont="1" applyFill="1" applyBorder="1" applyAlignment="1">
      <alignment horizontal="center" vertical="center" wrapText="1"/>
    </xf>
    <xf numFmtId="164" fontId="24" fillId="2" borderId="8" xfId="0" applyNumberFormat="1" applyFont="1" applyFill="1" applyBorder="1"/>
    <xf numFmtId="0" fontId="17" fillId="0" borderId="0" xfId="0" applyFont="1" applyBorder="1"/>
    <xf numFmtId="164" fontId="17" fillId="0" borderId="0" xfId="0" applyNumberFormat="1" applyFont="1"/>
    <xf numFmtId="164" fontId="24" fillId="0" borderId="0" xfId="0" applyNumberFormat="1" applyFont="1" applyAlignment="1">
      <alignment horizontal="left"/>
    </xf>
    <xf numFmtId="0" fontId="19" fillId="2" borderId="0" xfId="0" applyFont="1" applyFill="1"/>
    <xf numFmtId="44" fontId="26" fillId="2" borderId="3" xfId="10" applyFont="1" applyFill="1" applyBorder="1"/>
    <xf numFmtId="44" fontId="17" fillId="2" borderId="3" xfId="10" applyFont="1" applyFill="1" applyBorder="1"/>
    <xf numFmtId="44" fontId="17" fillId="2" borderId="21" xfId="10" applyFont="1" applyFill="1" applyBorder="1"/>
    <xf numFmtId="44" fontId="17" fillId="2" borderId="15" xfId="10" applyFont="1" applyFill="1" applyBorder="1"/>
    <xf numFmtId="44" fontId="17" fillId="2" borderId="29" xfId="10" applyFont="1" applyFill="1" applyBorder="1"/>
    <xf numFmtId="165" fontId="17" fillId="2" borderId="31" xfId="0" applyNumberFormat="1" applyFont="1" applyFill="1" applyBorder="1"/>
    <xf numFmtId="0" fontId="15" fillId="2" borderId="0" xfId="0" applyFont="1" applyFill="1"/>
    <xf numFmtId="0" fontId="1" fillId="2" borderId="0" xfId="0" applyFont="1" applyFill="1"/>
    <xf numFmtId="164" fontId="25" fillId="3" borderId="30" xfId="0" applyNumberFormat="1" applyFont="1" applyFill="1" applyBorder="1"/>
    <xf numFmtId="164" fontId="25" fillId="3" borderId="33" xfId="0" applyNumberFormat="1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 wrapText="1"/>
    </xf>
    <xf numFmtId="165" fontId="17" fillId="2" borderId="21" xfId="0" applyNumberFormat="1" applyFont="1" applyFill="1" applyBorder="1"/>
    <xf numFmtId="165" fontId="17" fillId="0" borderId="19" xfId="0" applyNumberFormat="1" applyFont="1" applyBorder="1"/>
    <xf numFmtId="0" fontId="0" fillId="0" borderId="0" xfId="0"/>
    <xf numFmtId="164" fontId="25" fillId="2" borderId="0" xfId="0" applyNumberFormat="1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9" fillId="2" borderId="0" xfId="0" applyFont="1" applyFill="1" applyBorder="1"/>
    <xf numFmtId="14" fontId="21" fillId="2" borderId="0" xfId="0" applyNumberFormat="1" applyFont="1" applyFill="1" applyBorder="1" applyAlignment="1">
      <alignment horizontal="center" vertical="center" wrapText="1"/>
    </xf>
    <xf numFmtId="14" fontId="22" fillId="2" borderId="0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top" wrapText="1"/>
    </xf>
    <xf numFmtId="2" fontId="24" fillId="2" borderId="0" xfId="0" applyNumberFormat="1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vertical="center" wrapText="1"/>
    </xf>
    <xf numFmtId="164" fontId="24" fillId="2" borderId="0" xfId="0" applyNumberFormat="1" applyFont="1" applyFill="1" applyBorder="1"/>
    <xf numFmtId="44" fontId="17" fillId="2" borderId="0" xfId="0" applyNumberFormat="1" applyFont="1" applyFill="1" applyBorder="1" applyAlignment="1">
      <alignment horizontal="center" vertical="center" wrapText="1"/>
    </xf>
    <xf numFmtId="44" fontId="26" fillId="2" borderId="0" xfId="10" applyFont="1" applyFill="1" applyBorder="1"/>
    <xf numFmtId="44" fontId="17" fillId="2" borderId="0" xfId="10" applyFont="1" applyFill="1" applyBorder="1"/>
    <xf numFmtId="165" fontId="17" fillId="2" borderId="0" xfId="0" applyNumberFormat="1" applyFont="1" applyFill="1" applyBorder="1"/>
    <xf numFmtId="0" fontId="15" fillId="2" borderId="0" xfId="0" applyFont="1" applyFill="1" applyBorder="1"/>
    <xf numFmtId="0" fontId="1" fillId="2" borderId="0" xfId="0" applyFont="1" applyFill="1" applyBorder="1"/>
    <xf numFmtId="44" fontId="24" fillId="2" borderId="0" xfId="0" applyNumberFormat="1" applyFont="1" applyFill="1" applyBorder="1" applyAlignment="1">
      <alignment horizontal="center" wrapText="1"/>
    </xf>
    <xf numFmtId="164" fontId="17" fillId="2" borderId="0" xfId="0" applyNumberFormat="1" applyFont="1" applyFill="1" applyBorder="1" applyAlignment="1">
      <alignment horizontal="left" wrapText="1"/>
    </xf>
    <xf numFmtId="164" fontId="25" fillId="2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164" fontId="25" fillId="3" borderId="40" xfId="0" applyNumberFormat="1" applyFont="1" applyFill="1" applyBorder="1" applyAlignment="1">
      <alignment horizontal="left" vertical="center"/>
    </xf>
    <xf numFmtId="0" fontId="21" fillId="0" borderId="2" xfId="0" applyNumberFormat="1" applyFont="1" applyBorder="1" applyAlignment="1">
      <alignment horizontal="left" vertical="center" wrapText="1"/>
    </xf>
    <xf numFmtId="17" fontId="21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5" fillId="2" borderId="3" xfId="0" applyNumberFormat="1" applyFont="1" applyFill="1" applyBorder="1" applyAlignment="1">
      <alignment vertical="center"/>
    </xf>
    <xf numFmtId="164" fontId="24" fillId="2" borderId="3" xfId="0" applyNumberFormat="1" applyFont="1" applyFill="1" applyBorder="1" applyAlignment="1">
      <alignment vertical="center"/>
    </xf>
    <xf numFmtId="44" fontId="26" fillId="2" borderId="21" xfId="10" applyFont="1" applyFill="1" applyBorder="1" applyAlignment="1">
      <alignment vertical="center"/>
    </xf>
    <xf numFmtId="44" fontId="14" fillId="0" borderId="14" xfId="10" applyFont="1" applyBorder="1" applyAlignment="1">
      <alignment horizontal="center" vertical="center"/>
    </xf>
    <xf numFmtId="44" fontId="14" fillId="0" borderId="12" xfId="1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7" fillId="2" borderId="36" xfId="0" applyNumberFormat="1" applyFont="1" applyFill="1" applyBorder="1" applyAlignment="1">
      <alignment horizontal="center" vertical="center" wrapText="1"/>
    </xf>
    <xf numFmtId="0" fontId="16" fillId="2" borderId="36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/>
    </xf>
    <xf numFmtId="0" fontId="21" fillId="0" borderId="36" xfId="0" applyNumberFormat="1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164" fontId="15" fillId="2" borderId="0" xfId="0" applyNumberFormat="1" applyFont="1" applyFill="1"/>
    <xf numFmtId="164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vertical="center"/>
    </xf>
    <xf numFmtId="0" fontId="14" fillId="0" borderId="0" xfId="0" applyFont="1" applyBorder="1"/>
    <xf numFmtId="14" fontId="21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4" fillId="2" borderId="0" xfId="0" applyFont="1" applyFill="1" applyBorder="1"/>
    <xf numFmtId="0" fontId="28" fillId="2" borderId="0" xfId="0" applyFont="1" applyFill="1" applyBorder="1" applyAlignment="1">
      <alignment horizontal="center" vertical="center" wrapText="1"/>
    </xf>
    <xf numFmtId="44" fontId="14" fillId="2" borderId="0" xfId="10" applyFont="1" applyFill="1" applyBorder="1"/>
    <xf numFmtId="164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164" fontId="10" fillId="2" borderId="0" xfId="0" applyNumberFormat="1" applyFont="1" applyFill="1" applyBorder="1"/>
    <xf numFmtId="44" fontId="17" fillId="0" borderId="0" xfId="10" applyFont="1" applyBorder="1"/>
    <xf numFmtId="0" fontId="0" fillId="0" borderId="0" xfId="0" applyBorder="1"/>
    <xf numFmtId="0" fontId="31" fillId="0" borderId="0" xfId="0" applyFont="1" applyAlignment="1">
      <alignment horizontal="center" vertical="top" wrapText="1"/>
    </xf>
    <xf numFmtId="164" fontId="17" fillId="3" borderId="46" xfId="0" applyNumberFormat="1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164" fontId="25" fillId="2" borderId="46" xfId="0" applyNumberFormat="1" applyFont="1" applyFill="1" applyBorder="1"/>
    <xf numFmtId="164" fontId="24" fillId="2" borderId="46" xfId="0" applyNumberFormat="1" applyFont="1" applyFill="1" applyBorder="1"/>
    <xf numFmtId="44" fontId="17" fillId="2" borderId="46" xfId="0" applyNumberFormat="1" applyFont="1" applyFill="1" applyBorder="1" applyAlignment="1">
      <alignment horizontal="center" vertical="center" wrapText="1"/>
    </xf>
    <xf numFmtId="44" fontId="26" fillId="0" borderId="46" xfId="10" applyFont="1" applyBorder="1"/>
    <xf numFmtId="44" fontId="17" fillId="0" borderId="46" xfId="10" applyFont="1" applyBorder="1"/>
    <xf numFmtId="165" fontId="17" fillId="0" borderId="46" xfId="0" applyNumberFormat="1" applyFont="1" applyBorder="1"/>
    <xf numFmtId="44" fontId="26" fillId="3" borderId="47" xfId="10" applyFont="1" applyFill="1" applyBorder="1"/>
    <xf numFmtId="0" fontId="11" fillId="0" borderId="0" xfId="0" applyFont="1" applyAlignment="1">
      <alignment horizontal="center" vertical="top" wrapText="1"/>
    </xf>
    <xf numFmtId="0" fontId="4" fillId="2" borderId="18" xfId="0" applyFont="1" applyFill="1" applyBorder="1" applyAlignment="1">
      <alignment vertical="center"/>
    </xf>
    <xf numFmtId="0" fontId="22" fillId="2" borderId="18" xfId="0" applyFont="1" applyFill="1" applyBorder="1" applyAlignment="1">
      <alignment horizontal="left" vertical="center"/>
    </xf>
    <xf numFmtId="0" fontId="4" fillId="2" borderId="18" xfId="0" applyFont="1" applyFill="1" applyBorder="1"/>
    <xf numFmtId="17" fontId="21" fillId="0" borderId="2" xfId="0" applyNumberFormat="1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164" fontId="17" fillId="0" borderId="0" xfId="0" applyNumberFormat="1" applyFont="1" applyAlignment="1">
      <alignment horizontal="right" vertical="top"/>
    </xf>
    <xf numFmtId="44" fontId="26" fillId="0" borderId="1" xfId="10" applyFont="1" applyBorder="1"/>
    <xf numFmtId="44" fontId="17" fillId="0" borderId="1" xfId="10" applyFont="1" applyBorder="1"/>
    <xf numFmtId="44" fontId="17" fillId="0" borderId="49" xfId="10" applyFont="1" applyBorder="1"/>
    <xf numFmtId="44" fontId="17" fillId="0" borderId="14" xfId="10" applyFont="1" applyBorder="1"/>
    <xf numFmtId="44" fontId="17" fillId="0" borderId="48" xfId="10" applyFont="1" applyBorder="1"/>
    <xf numFmtId="44" fontId="17" fillId="2" borderId="14" xfId="10" applyFont="1" applyFill="1" applyBorder="1" applyAlignment="1">
      <alignment horizontal="center"/>
    </xf>
    <xf numFmtId="44" fontId="26" fillId="0" borderId="3" xfId="10" applyFont="1" applyBorder="1"/>
    <xf numFmtId="44" fontId="17" fillId="0" borderId="3" xfId="10" applyFont="1" applyBorder="1"/>
    <xf numFmtId="44" fontId="17" fillId="0" borderId="50" xfId="10" applyFont="1" applyBorder="1"/>
    <xf numFmtId="44" fontId="17" fillId="2" borderId="49" xfId="10" applyFont="1" applyFill="1" applyBorder="1"/>
    <xf numFmtId="44" fontId="17" fillId="2" borderId="48" xfId="10" applyFont="1" applyFill="1" applyBorder="1" applyAlignment="1">
      <alignment horizontal="center"/>
    </xf>
    <xf numFmtId="44" fontId="26" fillId="3" borderId="33" xfId="10" applyFont="1" applyFill="1" applyBorder="1"/>
    <xf numFmtId="44" fontId="26" fillId="3" borderId="40" xfId="10" applyFont="1" applyFill="1" applyBorder="1"/>
    <xf numFmtId="164" fontId="17" fillId="3" borderId="37" xfId="0" applyNumberFormat="1" applyFont="1" applyFill="1" applyBorder="1" applyAlignment="1">
      <alignment horizontal="left" vertical="center" wrapText="1"/>
    </xf>
    <xf numFmtId="164" fontId="17" fillId="3" borderId="37" xfId="0" applyNumberFormat="1" applyFont="1" applyFill="1" applyBorder="1" applyAlignment="1">
      <alignment horizontal="center" wrapText="1"/>
    </xf>
    <xf numFmtId="164" fontId="17" fillId="3" borderId="55" xfId="0" applyNumberFormat="1" applyFont="1" applyFill="1" applyBorder="1" applyAlignment="1">
      <alignment horizontal="center" wrapText="1"/>
    </xf>
    <xf numFmtId="164" fontId="17" fillId="3" borderId="37" xfId="0" applyNumberFormat="1" applyFont="1" applyFill="1" applyBorder="1" applyAlignment="1">
      <alignment horizontal="left" wrapText="1"/>
    </xf>
    <xf numFmtId="164" fontId="17" fillId="3" borderId="56" xfId="0" applyNumberFormat="1" applyFont="1" applyFill="1" applyBorder="1" applyAlignment="1">
      <alignment horizontal="center" vertical="center" wrapText="1"/>
    </xf>
    <xf numFmtId="164" fontId="25" fillId="3" borderId="57" xfId="0" applyNumberFormat="1" applyFont="1" applyFill="1" applyBorder="1"/>
    <xf numFmtId="164" fontId="17" fillId="3" borderId="54" xfId="0" applyNumberFormat="1" applyFont="1" applyFill="1" applyBorder="1" applyAlignment="1">
      <alignment horizontal="left" vertical="center" wrapText="1"/>
    </xf>
    <xf numFmtId="0" fontId="26" fillId="2" borderId="58" xfId="0" applyFont="1" applyFill="1" applyBorder="1" applyAlignment="1">
      <alignment horizontal="center" vertical="center" wrapText="1"/>
    </xf>
    <xf numFmtId="164" fontId="25" fillId="2" borderId="36" xfId="0" applyNumberFormat="1" applyFont="1" applyFill="1" applyBorder="1" applyAlignment="1">
      <alignment vertical="center"/>
    </xf>
    <xf numFmtId="164" fontId="24" fillId="2" borderId="36" xfId="0" applyNumberFormat="1" applyFont="1" applyFill="1" applyBorder="1" applyAlignment="1">
      <alignment vertical="center"/>
    </xf>
    <xf numFmtId="44" fontId="17" fillId="2" borderId="36" xfId="0" applyNumberFormat="1" applyFont="1" applyFill="1" applyBorder="1" applyAlignment="1">
      <alignment horizontal="center" vertical="center" wrapText="1"/>
    </xf>
    <xf numFmtId="44" fontId="17" fillId="2" borderId="59" xfId="0" applyNumberFormat="1" applyFont="1" applyFill="1" applyBorder="1" applyAlignment="1">
      <alignment horizontal="center" vertical="center" wrapText="1"/>
    </xf>
    <xf numFmtId="44" fontId="26" fillId="2" borderId="36" xfId="10" applyFont="1" applyFill="1" applyBorder="1" applyAlignment="1">
      <alignment vertical="center"/>
    </xf>
    <xf numFmtId="44" fontId="14" fillId="2" borderId="36" xfId="10" applyFont="1" applyFill="1" applyBorder="1" applyAlignment="1">
      <alignment vertical="center"/>
    </xf>
    <xf numFmtId="44" fontId="26" fillId="2" borderId="36" xfId="10" applyFont="1" applyFill="1" applyBorder="1"/>
    <xf numFmtId="44" fontId="17" fillId="2" borderId="36" xfId="10" applyFont="1" applyFill="1" applyBorder="1"/>
    <xf numFmtId="44" fontId="17" fillId="2" borderId="59" xfId="10" applyFont="1" applyFill="1" applyBorder="1"/>
    <xf numFmtId="44" fontId="17" fillId="2" borderId="43" xfId="10" applyFont="1" applyFill="1" applyBorder="1"/>
    <xf numFmtId="44" fontId="17" fillId="2" borderId="35" xfId="10" applyFont="1" applyFill="1" applyBorder="1"/>
    <xf numFmtId="165" fontId="17" fillId="2" borderId="58" xfId="0" applyNumberFormat="1" applyFont="1" applyFill="1" applyBorder="1"/>
    <xf numFmtId="165" fontId="17" fillId="2" borderId="59" xfId="0" applyNumberFormat="1" applyFont="1" applyFill="1" applyBorder="1"/>
    <xf numFmtId="164" fontId="25" fillId="3" borderId="34" xfId="0" applyNumberFormat="1" applyFont="1" applyFill="1" applyBorder="1" applyAlignment="1">
      <alignment horizontal="left" vertical="center"/>
    </xf>
    <xf numFmtId="44" fontId="26" fillId="0" borderId="16" xfId="10" applyFont="1" applyBorder="1" applyAlignment="1">
      <alignment horizontal="center"/>
    </xf>
    <xf numFmtId="0" fontId="26" fillId="2" borderId="61" xfId="0" applyFont="1" applyFill="1" applyBorder="1" applyAlignment="1">
      <alignment horizontal="center" vertical="center" wrapText="1"/>
    </xf>
    <xf numFmtId="44" fontId="26" fillId="0" borderId="30" xfId="10" applyFont="1" applyBorder="1" applyAlignment="1">
      <alignment horizontal="center" vertical="center" wrapText="1"/>
    </xf>
    <xf numFmtId="44" fontId="26" fillId="0" borderId="62" xfId="10" applyFont="1" applyBorder="1" applyAlignment="1">
      <alignment horizontal="center" vertical="center"/>
    </xf>
    <xf numFmtId="44" fontId="26" fillId="0" borderId="63" xfId="10" applyFont="1" applyBorder="1" applyAlignment="1">
      <alignment horizontal="center"/>
    </xf>
    <xf numFmtId="44" fontId="17" fillId="0" borderId="49" xfId="10" applyFont="1" applyBorder="1" applyAlignment="1">
      <alignment vertical="center"/>
    </xf>
    <xf numFmtId="44" fontId="26" fillId="3" borderId="33" xfId="10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vertical="center"/>
    </xf>
    <xf numFmtId="0" fontId="22" fillId="2" borderId="18" xfId="0" applyFont="1" applyFill="1" applyBorder="1" applyAlignment="1">
      <alignment vertical="center"/>
    </xf>
    <xf numFmtId="0" fontId="22" fillId="2" borderId="2" xfId="0" applyFont="1" applyFill="1" applyBorder="1"/>
    <xf numFmtId="0" fontId="22" fillId="2" borderId="2" xfId="0" applyFont="1" applyFill="1" applyBorder="1" applyAlignment="1">
      <alignment vertical="center" wrapText="1"/>
    </xf>
    <xf numFmtId="0" fontId="22" fillId="2" borderId="18" xfId="0" applyFont="1" applyFill="1" applyBorder="1"/>
    <xf numFmtId="0" fontId="22" fillId="2" borderId="18" xfId="0" applyFont="1" applyFill="1" applyBorder="1" applyAlignment="1">
      <alignment horizontal="center" vertical="center" wrapText="1"/>
    </xf>
    <xf numFmtId="44" fontId="26" fillId="0" borderId="49" xfId="10" applyFont="1" applyBorder="1" applyAlignment="1">
      <alignment vertical="center"/>
    </xf>
    <xf numFmtId="44" fontId="17" fillId="2" borderId="45" xfId="10" applyFont="1" applyFill="1" applyBorder="1" applyAlignment="1">
      <alignment vertical="center"/>
    </xf>
    <xf numFmtId="44" fontId="17" fillId="2" borderId="37" xfId="10" applyFont="1" applyFill="1" applyBorder="1" applyAlignment="1">
      <alignment vertical="center"/>
    </xf>
    <xf numFmtId="0" fontId="18" fillId="2" borderId="0" xfId="0" applyFont="1" applyFill="1"/>
    <xf numFmtId="14" fontId="4" fillId="2" borderId="2" xfId="0" applyNumberFormat="1" applyFont="1" applyFill="1" applyBorder="1" applyAlignment="1">
      <alignment horizontal="center" vertical="center" wrapText="1"/>
    </xf>
    <xf numFmtId="164" fontId="17" fillId="2" borderId="46" xfId="0" applyNumberFormat="1" applyFont="1" applyFill="1" applyBorder="1" applyAlignment="1">
      <alignment horizontal="center" vertical="center" wrapText="1"/>
    </xf>
    <xf numFmtId="44" fontId="26" fillId="2" borderId="46" xfId="10" applyFont="1" applyFill="1" applyBorder="1"/>
    <xf numFmtId="44" fontId="26" fillId="2" borderId="1" xfId="10" applyFont="1" applyFill="1" applyBorder="1"/>
    <xf numFmtId="44" fontId="17" fillId="2" borderId="1" xfId="10" applyFont="1" applyFill="1" applyBorder="1"/>
    <xf numFmtId="44" fontId="17" fillId="2" borderId="14" xfId="10" applyFont="1" applyFill="1" applyBorder="1"/>
    <xf numFmtId="44" fontId="17" fillId="2" borderId="48" xfId="10" applyFont="1" applyFill="1" applyBorder="1"/>
    <xf numFmtId="165" fontId="17" fillId="2" borderId="46" xfId="0" applyNumberFormat="1" applyFont="1" applyFill="1" applyBorder="1"/>
    <xf numFmtId="44" fontId="26" fillId="2" borderId="44" xfId="10" applyFont="1" applyFill="1" applyBorder="1"/>
    <xf numFmtId="164" fontId="25" fillId="4" borderId="30" xfId="0" applyNumberFormat="1" applyFont="1" applyFill="1" applyBorder="1"/>
    <xf numFmtId="44" fontId="17" fillId="0" borderId="44" xfId="10" applyFont="1" applyBorder="1" applyAlignment="1">
      <alignment horizontal="center" vertical="center"/>
    </xf>
    <xf numFmtId="44" fontId="17" fillId="0" borderId="26" xfId="1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4" fontId="17" fillId="2" borderId="44" xfId="10" applyFont="1" applyFill="1" applyBorder="1" applyAlignment="1">
      <alignment vertical="center"/>
    </xf>
    <xf numFmtId="44" fontId="17" fillId="2" borderId="26" xfId="10" applyFont="1" applyFill="1" applyBorder="1" applyAlignment="1">
      <alignment vertical="center"/>
    </xf>
    <xf numFmtId="44" fontId="17" fillId="2" borderId="3" xfId="10" applyFont="1" applyFill="1" applyBorder="1" applyAlignment="1">
      <alignment horizontal="center" vertical="center"/>
    </xf>
    <xf numFmtId="44" fontId="17" fillId="2" borderId="2" xfId="10" applyFont="1" applyFill="1" applyBorder="1" applyAlignment="1">
      <alignment horizontal="center" vertical="center"/>
    </xf>
    <xf numFmtId="44" fontId="17" fillId="2" borderId="21" xfId="10" applyFont="1" applyFill="1" applyBorder="1" applyAlignment="1">
      <alignment horizontal="center" vertical="center"/>
    </xf>
    <xf numFmtId="44" fontId="17" fillId="2" borderId="18" xfId="10" applyFont="1" applyFill="1" applyBorder="1" applyAlignment="1">
      <alignment horizontal="center" vertical="center"/>
    </xf>
    <xf numFmtId="44" fontId="17" fillId="2" borderId="15" xfId="10" applyFont="1" applyFill="1" applyBorder="1" applyAlignment="1">
      <alignment horizontal="center" vertical="center"/>
    </xf>
    <xf numFmtId="44" fontId="17" fillId="2" borderId="12" xfId="10" applyFont="1" applyFill="1" applyBorder="1" applyAlignment="1">
      <alignment horizontal="center" vertical="center"/>
    </xf>
    <xf numFmtId="44" fontId="17" fillId="2" borderId="29" xfId="10" applyFont="1" applyFill="1" applyBorder="1" applyAlignment="1">
      <alignment horizontal="center" vertical="center"/>
    </xf>
    <xf numFmtId="44" fontId="17" fillId="2" borderId="13" xfId="10" applyFont="1" applyFill="1" applyBorder="1" applyAlignment="1">
      <alignment horizontal="center" vertical="center"/>
    </xf>
    <xf numFmtId="164" fontId="25" fillId="3" borderId="40" xfId="0" applyNumberFormat="1" applyFont="1" applyFill="1" applyBorder="1" applyAlignment="1">
      <alignment vertical="center"/>
    </xf>
    <xf numFmtId="164" fontId="25" fillId="3" borderId="34" xfId="0" applyNumberFormat="1" applyFont="1" applyFill="1" applyBorder="1" applyAlignment="1">
      <alignment vertical="center"/>
    </xf>
    <xf numFmtId="44" fontId="26" fillId="2" borderId="3" xfId="10" applyFont="1" applyFill="1" applyBorder="1" applyAlignment="1">
      <alignment horizontal="center" vertical="center"/>
    </xf>
    <xf numFmtId="44" fontId="26" fillId="2" borderId="2" xfId="10" applyFont="1" applyFill="1" applyBorder="1" applyAlignment="1">
      <alignment horizontal="center" vertical="center"/>
    </xf>
    <xf numFmtId="44" fontId="26" fillId="2" borderId="3" xfId="10" applyFont="1" applyFill="1" applyBorder="1" applyAlignment="1">
      <alignment horizontal="center"/>
    </xf>
    <xf numFmtId="44" fontId="26" fillId="2" borderId="2" xfId="10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64" fontId="17" fillId="3" borderId="37" xfId="0" applyNumberFormat="1" applyFont="1" applyFill="1" applyBorder="1" applyAlignment="1">
      <alignment horizontal="center" wrapText="1"/>
    </xf>
    <xf numFmtId="164" fontId="17" fillId="3" borderId="55" xfId="0" applyNumberFormat="1" applyFont="1" applyFill="1" applyBorder="1" applyAlignment="1">
      <alignment horizontal="center" wrapText="1"/>
    </xf>
    <xf numFmtId="44" fontId="26" fillId="0" borderId="27" xfId="10" applyFont="1" applyBorder="1" applyAlignment="1">
      <alignment horizontal="center" vertical="center" wrapText="1"/>
    </xf>
    <xf numFmtId="44" fontId="26" fillId="0" borderId="24" xfId="10" applyFont="1" applyBorder="1" applyAlignment="1">
      <alignment horizontal="center" vertical="center" wrapText="1"/>
    </xf>
    <xf numFmtId="44" fontId="26" fillId="0" borderId="28" xfId="10" applyFont="1" applyBorder="1" applyAlignment="1">
      <alignment horizontal="center" vertical="center" wrapText="1"/>
    </xf>
    <xf numFmtId="44" fontId="26" fillId="0" borderId="25" xfId="10" applyFont="1" applyBorder="1" applyAlignment="1">
      <alignment horizontal="center" vertical="center" wrapText="1"/>
    </xf>
    <xf numFmtId="44" fontId="26" fillId="0" borderId="51" xfId="10" applyFont="1" applyBorder="1" applyAlignment="1">
      <alignment horizontal="center"/>
    </xf>
    <xf numFmtId="44" fontId="26" fillId="0" borderId="24" xfId="10" applyFont="1" applyBorder="1" applyAlignment="1">
      <alignment horizontal="center"/>
    </xf>
    <xf numFmtId="44" fontId="26" fillId="0" borderId="22" xfId="10" applyFont="1" applyBorder="1" applyAlignment="1">
      <alignment horizontal="center"/>
    </xf>
    <xf numFmtId="44" fontId="26" fillId="0" borderId="25" xfId="10" applyFont="1" applyBorder="1" applyAlignment="1">
      <alignment horizontal="center"/>
    </xf>
    <xf numFmtId="0" fontId="26" fillId="3" borderId="3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164" fontId="26" fillId="3" borderId="24" xfId="0" applyNumberFormat="1" applyFont="1" applyFill="1" applyBorder="1" applyAlignment="1">
      <alignment horizontal="center" vertical="center" wrapText="1"/>
    </xf>
    <xf numFmtId="164" fontId="26" fillId="3" borderId="54" xfId="0" applyNumberFormat="1" applyFont="1" applyFill="1" applyBorder="1" applyAlignment="1">
      <alignment horizontal="center" vertical="center" wrapText="1"/>
    </xf>
    <xf numFmtId="164" fontId="26" fillId="3" borderId="52" xfId="0" applyNumberFormat="1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44" fontId="26" fillId="0" borderId="9" xfId="10" applyFont="1" applyBorder="1" applyAlignment="1">
      <alignment horizontal="center" vertical="center" wrapText="1"/>
    </xf>
    <xf numFmtId="44" fontId="26" fillId="0" borderId="7" xfId="10" applyFont="1" applyBorder="1" applyAlignment="1">
      <alignment horizontal="center" vertical="center" wrapText="1"/>
    </xf>
    <xf numFmtId="44" fontId="26" fillId="0" borderId="60" xfId="10" applyFont="1" applyBorder="1" applyAlignment="1">
      <alignment horizontal="center" vertical="center" wrapText="1"/>
    </xf>
    <xf numFmtId="44" fontId="26" fillId="0" borderId="9" xfId="10" applyFont="1" applyBorder="1" applyAlignment="1">
      <alignment wrapText="1"/>
    </xf>
    <xf numFmtId="44" fontId="26" fillId="0" borderId="7" xfId="10" applyFont="1" applyBorder="1" applyAlignment="1">
      <alignment wrapText="1"/>
    </xf>
    <xf numFmtId="44" fontId="26" fillId="0" borderId="60" xfId="10" applyFont="1" applyBorder="1" applyAlignment="1">
      <alignment wrapText="1"/>
    </xf>
    <xf numFmtId="44" fontId="26" fillId="0" borderId="17" xfId="10" applyFont="1" applyBorder="1" applyAlignment="1">
      <alignment horizontal="center" vertical="center" wrapText="1"/>
    </xf>
    <xf numFmtId="44" fontId="26" fillId="0" borderId="20" xfId="10" applyFont="1" applyBorder="1" applyAlignment="1">
      <alignment horizontal="center" vertical="center" wrapText="1"/>
    </xf>
    <xf numFmtId="44" fontId="26" fillId="0" borderId="61" xfId="1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13" fillId="3" borderId="54" xfId="0" applyNumberFormat="1" applyFont="1" applyFill="1" applyBorder="1" applyAlignment="1">
      <alignment vertical="center"/>
    </xf>
    <xf numFmtId="164" fontId="13" fillId="3" borderId="37" xfId="0" applyNumberFormat="1" applyFont="1" applyFill="1" applyBorder="1" applyAlignment="1">
      <alignment vertical="center"/>
    </xf>
    <xf numFmtId="44" fontId="27" fillId="3" borderId="37" xfId="0" applyNumberFormat="1" applyFont="1" applyFill="1" applyBorder="1" applyAlignment="1">
      <alignment horizontal="center" vertical="center" wrapText="1"/>
    </xf>
    <xf numFmtId="44" fontId="27" fillId="3" borderId="55" xfId="0" applyNumberFormat="1" applyFont="1" applyFill="1" applyBorder="1" applyAlignment="1">
      <alignment horizontal="center" vertical="center" wrapText="1"/>
    </xf>
    <xf numFmtId="44" fontId="27" fillId="3" borderId="37" xfId="0" applyNumberFormat="1" applyFont="1" applyFill="1" applyBorder="1" applyAlignment="1">
      <alignment horizontal="center" wrapText="1"/>
    </xf>
    <xf numFmtId="44" fontId="27" fillId="3" borderId="26" xfId="0" applyNumberFormat="1" applyFont="1" applyFill="1" applyBorder="1" applyAlignment="1">
      <alignment horizontal="center" wrapText="1"/>
    </xf>
    <xf numFmtId="44" fontId="27" fillId="3" borderId="37" xfId="0" applyNumberFormat="1" applyFont="1" applyFill="1" applyBorder="1" applyAlignment="1">
      <alignment horizontal="center" vertical="center" wrapText="1"/>
    </xf>
    <xf numFmtId="44" fontId="27" fillId="3" borderId="56" xfId="0" applyNumberFormat="1" applyFont="1" applyFill="1" applyBorder="1" applyAlignment="1">
      <alignment horizontal="center" wrapText="1"/>
    </xf>
    <xf numFmtId="164" fontId="25" fillId="3" borderId="52" xfId="0" applyNumberFormat="1" applyFont="1" applyFill="1" applyBorder="1"/>
    <xf numFmtId="0" fontId="21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14" fontId="21" fillId="2" borderId="66" xfId="0" applyNumberFormat="1" applyFont="1" applyFill="1" applyBorder="1" applyAlignment="1">
      <alignment horizontal="center" vertical="center" wrapText="1"/>
    </xf>
    <xf numFmtId="2" fontId="24" fillId="2" borderId="67" xfId="0" applyNumberFormat="1" applyFont="1" applyFill="1" applyBorder="1" applyAlignment="1">
      <alignment horizontal="center" vertical="center" wrapText="1"/>
    </xf>
    <xf numFmtId="14" fontId="21" fillId="2" borderId="68" xfId="0" applyNumberFormat="1" applyFont="1" applyFill="1" applyBorder="1" applyAlignment="1">
      <alignment horizontal="center" vertical="center" wrapText="1"/>
    </xf>
    <xf numFmtId="14" fontId="21" fillId="2" borderId="69" xfId="0" applyNumberFormat="1" applyFont="1" applyFill="1" applyBorder="1" applyAlignment="1">
      <alignment horizontal="center" vertical="center" wrapText="1"/>
    </xf>
    <xf numFmtId="14" fontId="21" fillId="2" borderId="70" xfId="0" applyNumberFormat="1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left" vertical="center" wrapText="1"/>
    </xf>
    <xf numFmtId="14" fontId="22" fillId="2" borderId="68" xfId="0" applyNumberFormat="1" applyFont="1" applyFill="1" applyBorder="1" applyAlignment="1">
      <alignment horizontal="center" vertical="center" wrapText="1"/>
    </xf>
    <xf numFmtId="0" fontId="22" fillId="2" borderId="72" xfId="0" applyFont="1" applyFill="1" applyBorder="1" applyAlignment="1">
      <alignment horizontal="left" vertical="center" wrapText="1"/>
    </xf>
    <xf numFmtId="14" fontId="22" fillId="2" borderId="70" xfId="0" applyNumberFormat="1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left" vertical="top" wrapText="1"/>
    </xf>
    <xf numFmtId="0" fontId="4" fillId="2" borderId="72" xfId="0" applyFont="1" applyFill="1" applyBorder="1" applyAlignment="1">
      <alignment horizontal="left" vertical="center" wrapText="1"/>
    </xf>
    <xf numFmtId="14" fontId="21" fillId="0" borderId="68" xfId="0" applyNumberFormat="1" applyFont="1" applyBorder="1" applyAlignment="1">
      <alignment horizontal="center" vertical="center" wrapText="1"/>
    </xf>
    <xf numFmtId="14" fontId="22" fillId="0" borderId="68" xfId="0" applyNumberFormat="1" applyFont="1" applyBorder="1" applyAlignment="1">
      <alignment horizontal="center" vertical="center" wrapText="1"/>
    </xf>
    <xf numFmtId="14" fontId="32" fillId="2" borderId="68" xfId="0" applyNumberFormat="1" applyFont="1" applyFill="1" applyBorder="1" applyAlignment="1">
      <alignment horizontal="center" vertical="center" wrapText="1"/>
    </xf>
    <xf numFmtId="14" fontId="13" fillId="0" borderId="73" xfId="0" applyNumberFormat="1" applyFont="1" applyBorder="1" applyAlignment="1">
      <alignment horizontal="center" vertical="center" wrapText="1"/>
    </xf>
    <xf numFmtId="14" fontId="13" fillId="0" borderId="74" xfId="0" applyNumberFormat="1" applyFont="1" applyBorder="1" applyAlignment="1">
      <alignment horizontal="center" vertical="center" wrapText="1"/>
    </xf>
    <xf numFmtId="14" fontId="13" fillId="0" borderId="75" xfId="0" applyNumberFormat="1" applyFont="1" applyBorder="1" applyAlignment="1">
      <alignment horizontal="center" vertical="center" wrapText="1"/>
    </xf>
    <xf numFmtId="44" fontId="17" fillId="0" borderId="76" xfId="10" applyFont="1" applyBorder="1"/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CCFF"/>
      <color rgb="FFFF99FF"/>
      <color rgb="FFD8DEDA"/>
      <color rgb="FFC7CFCA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684068</xdr:colOff>
      <xdr:row>0</xdr:row>
      <xdr:rowOff>0</xdr:rowOff>
    </xdr:from>
    <xdr:to>
      <xdr:col>20</xdr:col>
      <xdr:colOff>384463</xdr:colOff>
      <xdr:row>3</xdr:row>
      <xdr:rowOff>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8363" y="0"/>
          <a:ext cx="2895600" cy="75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493097</xdr:colOff>
      <xdr:row>0</xdr:row>
      <xdr:rowOff>51955</xdr:rowOff>
    </xdr:from>
    <xdr:to>
      <xdr:col>20</xdr:col>
      <xdr:colOff>579462</xdr:colOff>
      <xdr:row>3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2597" y="51955"/>
          <a:ext cx="86365" cy="701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8659</xdr:colOff>
      <xdr:row>0</xdr:row>
      <xdr:rowOff>25977</xdr:rowOff>
    </xdr:from>
    <xdr:to>
      <xdr:col>23</xdr:col>
      <xdr:colOff>554182</xdr:colOff>
      <xdr:row>2</xdr:row>
      <xdr:rowOff>277091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4909" y="25977"/>
          <a:ext cx="1714500" cy="71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AB138"/>
  <sheetViews>
    <sheetView tabSelected="1" view="pageBreakPreview" topLeftCell="G1" zoomScaleSheetLayoutView="100" workbookViewId="0">
      <selection activeCell="R48" sqref="R48"/>
    </sheetView>
  </sheetViews>
  <sheetFormatPr baseColWidth="10" defaultRowHeight="15" x14ac:dyDescent="0.25"/>
  <cols>
    <col min="1" max="1" width="3.42578125" style="16" hidden="1" customWidth="1"/>
    <col min="2" max="2" width="9.28515625" style="20" customWidth="1"/>
    <col min="3" max="3" width="10.5703125" style="65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2.5703125" style="25" customWidth="1"/>
    <col min="10" max="10" width="10.7109375" style="40" customWidth="1"/>
    <col min="11" max="11" width="9.85546875" style="40" hidden="1" customWidth="1"/>
    <col min="12" max="12" width="7.140625" style="22" hidden="1" customWidth="1"/>
    <col min="13" max="13" width="11.85546875" style="15" hidden="1" customWidth="1"/>
    <col min="14" max="14" width="13.140625" style="15" hidden="1" customWidth="1"/>
    <col min="15" max="15" width="11.7109375" style="15" hidden="1" customWidth="1"/>
    <col min="16" max="16" width="11.42578125" style="15" hidden="1" customWidth="1"/>
    <col min="17" max="17" width="0" style="28" hidden="1" customWidth="1"/>
    <col min="18" max="18" width="9.85546875" style="28" customWidth="1"/>
    <col min="19" max="19" width="8.42578125" style="28" customWidth="1"/>
    <col min="20" max="20" width="9" style="28" customWidth="1"/>
    <col min="21" max="21" width="10" style="28" customWidth="1"/>
    <col min="22" max="22" width="8.5703125" style="28" customWidth="1"/>
    <col min="23" max="23" width="9" style="28" customWidth="1"/>
    <col min="24" max="24" width="9.28515625" style="28" customWidth="1"/>
    <col min="25" max="25" width="7.7109375" style="15" hidden="1" customWidth="1"/>
    <col min="26" max="26" width="0.7109375" style="15" hidden="1" customWidth="1"/>
    <col min="27" max="27" width="10.140625" style="15" customWidth="1"/>
    <col min="28" max="28" width="12.85546875" style="65" bestFit="1" customWidth="1"/>
    <col min="29" max="16384" width="11.42578125" style="65"/>
  </cols>
  <sheetData>
    <row r="1" spans="1:28" s="84" customFormat="1" ht="16.5" customHeight="1" x14ac:dyDescent="0.25">
      <c r="A1" s="70"/>
      <c r="B1" s="71"/>
      <c r="C1" s="72"/>
      <c r="D1" s="73"/>
      <c r="E1" s="74"/>
      <c r="F1" s="75"/>
      <c r="G1" s="75"/>
      <c r="H1" s="75"/>
      <c r="I1" s="76"/>
      <c r="J1" s="85"/>
      <c r="K1" s="86"/>
      <c r="L1" s="77"/>
      <c r="M1" s="66"/>
      <c r="N1" s="78"/>
      <c r="O1" s="79"/>
      <c r="P1" s="79"/>
      <c r="Q1" s="80"/>
      <c r="R1" s="80"/>
      <c r="S1" s="80"/>
      <c r="T1" s="80"/>
      <c r="U1" s="81"/>
      <c r="V1" s="81"/>
      <c r="W1" s="81"/>
      <c r="X1" s="81"/>
      <c r="Y1" s="82"/>
      <c r="Z1" s="82"/>
      <c r="AA1" s="87"/>
      <c r="AB1" s="83"/>
    </row>
    <row r="2" spans="1:28" s="58" customFormat="1" ht="20.25" customHeight="1" x14ac:dyDescent="0.25">
      <c r="A2" s="50"/>
      <c r="B2" s="229" t="s">
        <v>26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57"/>
    </row>
    <row r="3" spans="1:28" s="58" customFormat="1" ht="22.5" customHeight="1" x14ac:dyDescent="0.25">
      <c r="A3" s="50"/>
      <c r="B3" s="229" t="s">
        <v>103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57"/>
    </row>
    <row r="4" spans="1:28" s="58" customFormat="1" ht="11.25" customHeight="1" thickBot="1" x14ac:dyDescent="0.3">
      <c r="A4" s="50"/>
      <c r="B4" s="129"/>
      <c r="C4" s="88"/>
      <c r="D4" s="88"/>
      <c r="E4" s="88"/>
      <c r="F4" s="88"/>
      <c r="G4" s="139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57"/>
    </row>
    <row r="5" spans="1:28" ht="12.75" customHeight="1" thickTop="1" thickBot="1" x14ac:dyDescent="0.3">
      <c r="B5" s="275" t="s">
        <v>8</v>
      </c>
      <c r="C5" s="276" t="s">
        <v>7</v>
      </c>
      <c r="D5" s="277" t="s">
        <v>0</v>
      </c>
      <c r="E5" s="278" t="s">
        <v>61</v>
      </c>
      <c r="F5" s="279" t="s">
        <v>43</v>
      </c>
      <c r="G5" s="279" t="s">
        <v>101</v>
      </c>
      <c r="H5" s="280" t="s">
        <v>44</v>
      </c>
      <c r="I5" s="281" t="s">
        <v>45</v>
      </c>
      <c r="J5" s="245" t="s">
        <v>9</v>
      </c>
      <c r="K5" s="245" t="s">
        <v>10</v>
      </c>
      <c r="L5" s="248" t="s">
        <v>4</v>
      </c>
      <c r="M5" s="249"/>
      <c r="N5" s="249"/>
      <c r="O5" s="249"/>
      <c r="P5" s="250"/>
      <c r="Q5" s="251" t="s">
        <v>11</v>
      </c>
      <c r="R5" s="251" t="s">
        <v>24</v>
      </c>
      <c r="S5" s="254" t="s">
        <v>17</v>
      </c>
      <c r="T5" s="251" t="s">
        <v>18</v>
      </c>
      <c r="U5" s="251" t="s">
        <v>19</v>
      </c>
      <c r="V5" s="257" t="s">
        <v>20</v>
      </c>
      <c r="W5" s="234" t="s">
        <v>21</v>
      </c>
      <c r="X5" s="235"/>
      <c r="Y5" s="238" t="s">
        <v>12</v>
      </c>
      <c r="Z5" s="239"/>
      <c r="AA5" s="242" t="s">
        <v>13</v>
      </c>
    </row>
    <row r="6" spans="1:28" ht="12.75" customHeight="1" thickBot="1" x14ac:dyDescent="0.3">
      <c r="B6" s="282"/>
      <c r="C6" s="260"/>
      <c r="D6" s="262"/>
      <c r="E6" s="264"/>
      <c r="F6" s="211"/>
      <c r="G6" s="211"/>
      <c r="H6" s="230"/>
      <c r="I6" s="283"/>
      <c r="J6" s="246"/>
      <c r="K6" s="246"/>
      <c r="L6" s="41">
        <v>51</v>
      </c>
      <c r="M6" s="42">
        <v>54</v>
      </c>
      <c r="N6" s="42">
        <v>55</v>
      </c>
      <c r="O6" s="42">
        <v>56</v>
      </c>
      <c r="P6" s="42">
        <v>61</v>
      </c>
      <c r="Q6" s="252"/>
      <c r="R6" s="252"/>
      <c r="S6" s="255"/>
      <c r="T6" s="252"/>
      <c r="U6" s="252"/>
      <c r="V6" s="258"/>
      <c r="W6" s="236"/>
      <c r="X6" s="237"/>
      <c r="Y6" s="240"/>
      <c r="Z6" s="241"/>
      <c r="AA6" s="243"/>
    </row>
    <row r="7" spans="1:28" s="8" customFormat="1" ht="12.75" customHeight="1" thickBot="1" x14ac:dyDescent="0.3">
      <c r="A7" s="17"/>
      <c r="B7" s="284"/>
      <c r="C7" s="261"/>
      <c r="D7" s="263"/>
      <c r="E7" s="265"/>
      <c r="F7" s="212"/>
      <c r="G7" s="212"/>
      <c r="H7" s="231"/>
      <c r="I7" s="285"/>
      <c r="J7" s="247"/>
      <c r="K7" s="247"/>
      <c r="L7" s="131" t="s">
        <v>1</v>
      </c>
      <c r="M7" s="182" t="s">
        <v>5</v>
      </c>
      <c r="N7" s="182" t="s">
        <v>6</v>
      </c>
      <c r="O7" s="182" t="s">
        <v>2</v>
      </c>
      <c r="P7" s="182" t="s">
        <v>3</v>
      </c>
      <c r="Q7" s="253"/>
      <c r="R7" s="253"/>
      <c r="S7" s="256"/>
      <c r="T7" s="253"/>
      <c r="U7" s="253"/>
      <c r="V7" s="259"/>
      <c r="W7" s="183" t="s">
        <v>22</v>
      </c>
      <c r="X7" s="184" t="s">
        <v>23</v>
      </c>
      <c r="Y7" s="185" t="s">
        <v>14</v>
      </c>
      <c r="Z7" s="181" t="s">
        <v>15</v>
      </c>
      <c r="AA7" s="244"/>
    </row>
    <row r="8" spans="1:28" s="58" customFormat="1" ht="24.75" customHeight="1" x14ac:dyDescent="0.25">
      <c r="A8" s="50"/>
      <c r="B8" s="286">
        <v>42853</v>
      </c>
      <c r="C8" s="67">
        <v>42851</v>
      </c>
      <c r="D8" s="68">
        <v>896</v>
      </c>
      <c r="E8" s="69" t="s">
        <v>25</v>
      </c>
      <c r="F8" s="95" t="s">
        <v>39</v>
      </c>
      <c r="G8" s="95" t="s">
        <v>84</v>
      </c>
      <c r="H8" s="96" t="s">
        <v>46</v>
      </c>
      <c r="I8" s="287" t="s">
        <v>66</v>
      </c>
      <c r="J8" s="266">
        <v>970.87</v>
      </c>
      <c r="K8" s="165"/>
      <c r="L8" s="166"/>
      <c r="M8" s="167"/>
      <c r="N8" s="168"/>
      <c r="O8" s="169"/>
      <c r="P8" s="170"/>
      <c r="Q8" s="171"/>
      <c r="R8" s="172">
        <v>970.87</v>
      </c>
      <c r="S8" s="173"/>
      <c r="T8" s="173"/>
      <c r="U8" s="174"/>
      <c r="V8" s="175"/>
      <c r="W8" s="176"/>
      <c r="X8" s="177"/>
      <c r="Y8" s="178"/>
      <c r="Z8" s="179"/>
      <c r="AA8" s="180">
        <f>R8</f>
        <v>970.87</v>
      </c>
      <c r="AB8" s="57"/>
    </row>
    <row r="9" spans="1:28" s="58" customFormat="1" ht="22.5" customHeight="1" x14ac:dyDescent="0.25">
      <c r="A9" s="50"/>
      <c r="B9" s="288">
        <v>43006</v>
      </c>
      <c r="C9" s="89">
        <v>42929</v>
      </c>
      <c r="D9" s="90">
        <v>1485</v>
      </c>
      <c r="E9" s="91" t="s">
        <v>27</v>
      </c>
      <c r="F9" s="93" t="s">
        <v>28</v>
      </c>
      <c r="G9" s="93" t="s">
        <v>84</v>
      </c>
      <c r="H9" s="93" t="s">
        <v>29</v>
      </c>
      <c r="I9" s="287"/>
      <c r="J9" s="267">
        <v>695.15</v>
      </c>
      <c r="K9" s="159"/>
      <c r="L9" s="43"/>
      <c r="M9" s="97"/>
      <c r="N9" s="98"/>
      <c r="O9" s="30"/>
      <c r="P9" s="31"/>
      <c r="Q9" s="99"/>
      <c r="R9" s="100">
        <v>695.15</v>
      </c>
      <c r="S9" s="51"/>
      <c r="T9" s="51"/>
      <c r="U9" s="52"/>
      <c r="V9" s="53"/>
      <c r="W9" s="54"/>
      <c r="X9" s="55"/>
      <c r="Y9" s="56"/>
      <c r="Z9" s="63"/>
      <c r="AA9" s="60">
        <f>R9</f>
        <v>695.15</v>
      </c>
      <c r="AB9" s="57"/>
    </row>
    <row r="10" spans="1:28" s="58" customFormat="1" ht="20.25" customHeight="1" x14ac:dyDescent="0.25">
      <c r="A10" s="50"/>
      <c r="B10" s="288">
        <v>43006</v>
      </c>
      <c r="C10" s="89">
        <v>42929</v>
      </c>
      <c r="D10" s="90">
        <v>1485</v>
      </c>
      <c r="E10" s="91" t="s">
        <v>27</v>
      </c>
      <c r="F10" s="93" t="s">
        <v>30</v>
      </c>
      <c r="G10" s="93" t="s">
        <v>83</v>
      </c>
      <c r="H10" s="93" t="s">
        <v>31</v>
      </c>
      <c r="I10" s="287"/>
      <c r="J10" s="267">
        <v>666.33</v>
      </c>
      <c r="K10" s="159"/>
      <c r="L10" s="43"/>
      <c r="M10" s="97"/>
      <c r="N10" s="98"/>
      <c r="O10" s="30"/>
      <c r="P10" s="31"/>
      <c r="Q10" s="99"/>
      <c r="R10" s="101">
        <v>666.33</v>
      </c>
      <c r="S10" s="51"/>
      <c r="T10" s="51"/>
      <c r="U10" s="52"/>
      <c r="V10" s="53"/>
      <c r="W10" s="54"/>
      <c r="X10" s="55"/>
      <c r="Y10" s="56"/>
      <c r="Z10" s="63"/>
      <c r="AA10" s="60">
        <f t="shared" ref="AA10:AA16" si="0">R10</f>
        <v>666.33</v>
      </c>
      <c r="AB10" s="57"/>
    </row>
    <row r="11" spans="1:28" s="58" customFormat="1" ht="26.25" customHeight="1" x14ac:dyDescent="0.25">
      <c r="A11" s="50"/>
      <c r="B11" s="288">
        <v>43006</v>
      </c>
      <c r="C11" s="89">
        <v>42929</v>
      </c>
      <c r="D11" s="90">
        <v>1485</v>
      </c>
      <c r="E11" s="91" t="s">
        <v>27</v>
      </c>
      <c r="F11" s="93" t="s">
        <v>32</v>
      </c>
      <c r="G11" s="93" t="s">
        <v>84</v>
      </c>
      <c r="H11" s="93" t="s">
        <v>33</v>
      </c>
      <c r="I11" s="287"/>
      <c r="J11" s="267">
        <v>790.63</v>
      </c>
      <c r="K11" s="159"/>
      <c r="L11" s="43"/>
      <c r="M11" s="97"/>
      <c r="N11" s="98"/>
      <c r="O11" s="30"/>
      <c r="P11" s="31"/>
      <c r="Q11" s="99"/>
      <c r="R11" s="101">
        <v>790.63</v>
      </c>
      <c r="S11" s="51"/>
      <c r="T11" s="51"/>
      <c r="U11" s="52"/>
      <c r="V11" s="53"/>
      <c r="W11" s="54"/>
      <c r="X11" s="55"/>
      <c r="Y11" s="56"/>
      <c r="Z11" s="63"/>
      <c r="AA11" s="60">
        <f t="shared" si="0"/>
        <v>790.63</v>
      </c>
      <c r="AB11" s="57"/>
    </row>
    <row r="12" spans="1:28" s="58" customFormat="1" ht="25.5" customHeight="1" x14ac:dyDescent="0.25">
      <c r="A12" s="50"/>
      <c r="B12" s="288">
        <v>43056</v>
      </c>
      <c r="C12" s="89">
        <v>42929</v>
      </c>
      <c r="D12" s="90">
        <v>1485</v>
      </c>
      <c r="E12" s="91" t="s">
        <v>27</v>
      </c>
      <c r="F12" s="93" t="s">
        <v>34</v>
      </c>
      <c r="G12" s="93" t="s">
        <v>84</v>
      </c>
      <c r="H12" s="93" t="s">
        <v>35</v>
      </c>
      <c r="I12" s="287"/>
      <c r="J12" s="267">
        <v>823.4</v>
      </c>
      <c r="K12" s="159"/>
      <c r="L12" s="43"/>
      <c r="M12" s="97"/>
      <c r="N12" s="98"/>
      <c r="O12" s="30"/>
      <c r="P12" s="31"/>
      <c r="Q12" s="99"/>
      <c r="R12" s="101">
        <v>823.4</v>
      </c>
      <c r="S12" s="51"/>
      <c r="T12" s="51"/>
      <c r="U12" s="52"/>
      <c r="V12" s="53"/>
      <c r="W12" s="54"/>
      <c r="X12" s="55"/>
      <c r="Y12" s="56"/>
      <c r="Z12" s="63"/>
      <c r="AA12" s="60">
        <f t="shared" si="0"/>
        <v>823.4</v>
      </c>
      <c r="AB12" s="57"/>
    </row>
    <row r="13" spans="1:28" s="58" customFormat="1" ht="24.75" customHeight="1" x14ac:dyDescent="0.25">
      <c r="A13" s="50"/>
      <c r="B13" s="288">
        <v>43056</v>
      </c>
      <c r="C13" s="89">
        <v>42929</v>
      </c>
      <c r="D13" s="90">
        <v>1485</v>
      </c>
      <c r="E13" s="91" t="s">
        <v>27</v>
      </c>
      <c r="F13" s="93" t="s">
        <v>28</v>
      </c>
      <c r="G13" s="93" t="s">
        <v>84</v>
      </c>
      <c r="H13" s="93" t="s">
        <v>36</v>
      </c>
      <c r="I13" s="287"/>
      <c r="J13" s="267">
        <v>929.17</v>
      </c>
      <c r="K13" s="159"/>
      <c r="L13" s="43"/>
      <c r="M13" s="97"/>
      <c r="N13" s="98"/>
      <c r="O13" s="30"/>
      <c r="P13" s="31"/>
      <c r="Q13" s="99"/>
      <c r="R13" s="100">
        <v>929.17</v>
      </c>
      <c r="S13" s="51"/>
      <c r="T13" s="51"/>
      <c r="U13" s="52"/>
      <c r="V13" s="53"/>
      <c r="W13" s="54"/>
      <c r="X13" s="55"/>
      <c r="Y13" s="56"/>
      <c r="Z13" s="63"/>
      <c r="AA13" s="60">
        <f t="shared" si="0"/>
        <v>929.17</v>
      </c>
      <c r="AB13" s="57"/>
    </row>
    <row r="14" spans="1:28" s="58" customFormat="1" ht="22.5" customHeight="1" x14ac:dyDescent="0.25">
      <c r="A14" s="50"/>
      <c r="B14" s="288">
        <v>43056</v>
      </c>
      <c r="C14" s="89">
        <v>42929</v>
      </c>
      <c r="D14" s="90">
        <v>1485</v>
      </c>
      <c r="E14" s="91" t="s">
        <v>27</v>
      </c>
      <c r="F14" s="94" t="s">
        <v>37</v>
      </c>
      <c r="G14" s="143" t="s">
        <v>85</v>
      </c>
      <c r="H14" s="93" t="s">
        <v>38</v>
      </c>
      <c r="I14" s="287"/>
      <c r="J14" s="267">
        <v>695.76</v>
      </c>
      <c r="K14" s="159"/>
      <c r="L14" s="43"/>
      <c r="M14" s="97"/>
      <c r="N14" s="98"/>
      <c r="O14" s="30"/>
      <c r="P14" s="31"/>
      <c r="Q14" s="99"/>
      <c r="R14" s="100">
        <v>695.76</v>
      </c>
      <c r="S14" s="51"/>
      <c r="T14" s="51"/>
      <c r="U14" s="52"/>
      <c r="V14" s="53"/>
      <c r="W14" s="54"/>
      <c r="X14" s="55"/>
      <c r="Y14" s="56"/>
      <c r="Z14" s="63"/>
      <c r="AA14" s="60">
        <f t="shared" si="0"/>
        <v>695.76</v>
      </c>
      <c r="AB14" s="57"/>
    </row>
    <row r="15" spans="1:28" s="58" customFormat="1" ht="22.5" customHeight="1" x14ac:dyDescent="0.25">
      <c r="A15" s="50"/>
      <c r="B15" s="288">
        <v>43056</v>
      </c>
      <c r="C15" s="89">
        <v>42929</v>
      </c>
      <c r="D15" s="90">
        <v>1485</v>
      </c>
      <c r="E15" s="91" t="s">
        <v>27</v>
      </c>
      <c r="F15" s="94" t="s">
        <v>39</v>
      </c>
      <c r="G15" s="95" t="s">
        <v>84</v>
      </c>
      <c r="H15" s="93" t="s">
        <v>40</v>
      </c>
      <c r="I15" s="287"/>
      <c r="J15" s="267">
        <v>878.25</v>
      </c>
      <c r="K15" s="159"/>
      <c r="L15" s="43"/>
      <c r="M15" s="97"/>
      <c r="N15" s="98"/>
      <c r="O15" s="30"/>
      <c r="P15" s="31"/>
      <c r="Q15" s="99"/>
      <c r="R15" s="100">
        <v>878.25</v>
      </c>
      <c r="S15" s="51"/>
      <c r="T15" s="51"/>
      <c r="U15" s="52"/>
      <c r="V15" s="53"/>
      <c r="W15" s="54"/>
      <c r="X15" s="55"/>
      <c r="Y15" s="56"/>
      <c r="Z15" s="63"/>
      <c r="AA15" s="60">
        <f t="shared" si="0"/>
        <v>878.25</v>
      </c>
      <c r="AB15" s="57"/>
    </row>
    <row r="16" spans="1:28" s="58" customFormat="1" ht="22.5" customHeight="1" x14ac:dyDescent="0.25">
      <c r="A16" s="50"/>
      <c r="B16" s="289">
        <v>43082</v>
      </c>
      <c r="C16" s="106">
        <v>42929</v>
      </c>
      <c r="D16" s="107">
        <v>1485</v>
      </c>
      <c r="E16" s="108" t="s">
        <v>27</v>
      </c>
      <c r="F16" s="109" t="s">
        <v>41</v>
      </c>
      <c r="G16" s="109" t="s">
        <v>84</v>
      </c>
      <c r="H16" s="109" t="s">
        <v>42</v>
      </c>
      <c r="I16" s="287"/>
      <c r="J16" s="267">
        <v>999.67</v>
      </c>
      <c r="K16" s="159"/>
      <c r="L16" s="43"/>
      <c r="M16" s="97"/>
      <c r="N16" s="98"/>
      <c r="O16" s="30"/>
      <c r="P16" s="31"/>
      <c r="Q16" s="99"/>
      <c r="R16" s="101">
        <v>999.67</v>
      </c>
      <c r="S16" s="51"/>
      <c r="T16" s="51"/>
      <c r="U16" s="52"/>
      <c r="V16" s="53"/>
      <c r="W16" s="54"/>
      <c r="X16" s="55"/>
      <c r="Y16" s="56"/>
      <c r="Z16" s="63"/>
      <c r="AA16" s="60">
        <f t="shared" si="0"/>
        <v>999.67</v>
      </c>
      <c r="AB16" s="114"/>
    </row>
    <row r="17" spans="1:28" s="58" customFormat="1" ht="21" customHeight="1" x14ac:dyDescent="0.25">
      <c r="A17" s="50"/>
      <c r="B17" s="290">
        <v>43012</v>
      </c>
      <c r="C17" s="103">
        <v>42998</v>
      </c>
      <c r="D17" s="104">
        <v>1881</v>
      </c>
      <c r="E17" s="110" t="s">
        <v>47</v>
      </c>
      <c r="F17" s="111" t="s">
        <v>60</v>
      </c>
      <c r="G17" s="111" t="s">
        <v>86</v>
      </c>
      <c r="H17" s="112" t="s">
        <v>49</v>
      </c>
      <c r="I17" s="291" t="s">
        <v>50</v>
      </c>
      <c r="J17" s="268">
        <f>1882.5+1837.31</f>
        <v>3719.81</v>
      </c>
      <c r="K17" s="232"/>
      <c r="L17" s="43"/>
      <c r="M17" s="29"/>
      <c r="N17" s="44"/>
      <c r="O17" s="30"/>
      <c r="P17" s="31"/>
      <c r="Q17" s="51"/>
      <c r="R17" s="225">
        <v>1837.31</v>
      </c>
      <c r="S17" s="227"/>
      <c r="T17" s="227"/>
      <c r="U17" s="215">
        <v>1575</v>
      </c>
      <c r="V17" s="217">
        <v>45</v>
      </c>
      <c r="W17" s="219">
        <v>175</v>
      </c>
      <c r="X17" s="221">
        <v>87.5</v>
      </c>
      <c r="Y17" s="56"/>
      <c r="Z17" s="63"/>
      <c r="AA17" s="223">
        <f>U17+V17+W17+X17+R17</f>
        <v>3719.81</v>
      </c>
      <c r="AB17" s="57"/>
    </row>
    <row r="18" spans="1:28" s="58" customFormat="1" ht="63.75" customHeight="1" x14ac:dyDescent="0.25">
      <c r="A18" s="50"/>
      <c r="B18" s="292">
        <v>43140</v>
      </c>
      <c r="C18" s="89">
        <v>43014</v>
      </c>
      <c r="D18" s="90">
        <v>1923</v>
      </c>
      <c r="E18" s="61" t="s">
        <v>27</v>
      </c>
      <c r="F18" s="62" t="s">
        <v>57</v>
      </c>
      <c r="G18" s="62"/>
      <c r="H18" s="113" t="s">
        <v>58</v>
      </c>
      <c r="I18" s="293"/>
      <c r="J18" s="269"/>
      <c r="K18" s="233"/>
      <c r="L18" s="43"/>
      <c r="M18" s="29"/>
      <c r="N18" s="44"/>
      <c r="O18" s="30"/>
      <c r="P18" s="31"/>
      <c r="Q18" s="51"/>
      <c r="R18" s="226"/>
      <c r="S18" s="228"/>
      <c r="T18" s="228"/>
      <c r="U18" s="216"/>
      <c r="V18" s="218"/>
      <c r="W18" s="220"/>
      <c r="X18" s="222"/>
      <c r="Y18" s="56"/>
      <c r="Z18" s="63"/>
      <c r="AA18" s="224"/>
      <c r="AB18" s="57"/>
    </row>
    <row r="19" spans="1:28" s="58" customFormat="1" ht="21" customHeight="1" x14ac:dyDescent="0.25">
      <c r="A19" s="50"/>
      <c r="B19" s="294">
        <v>43012</v>
      </c>
      <c r="C19" s="103">
        <v>42998</v>
      </c>
      <c r="D19" s="104">
        <v>1882</v>
      </c>
      <c r="E19" s="110" t="s">
        <v>51</v>
      </c>
      <c r="F19" s="111" t="s">
        <v>48</v>
      </c>
      <c r="G19" s="111" t="s">
        <v>87</v>
      </c>
      <c r="H19" s="112" t="s">
        <v>49</v>
      </c>
      <c r="I19" s="291" t="s">
        <v>50</v>
      </c>
      <c r="J19" s="268">
        <f>1882.5+1837.31</f>
        <v>3719.81</v>
      </c>
      <c r="K19" s="160"/>
      <c r="L19" s="43"/>
      <c r="M19" s="29"/>
      <c r="N19" s="44"/>
      <c r="O19" s="30"/>
      <c r="P19" s="31"/>
      <c r="Q19" s="51"/>
      <c r="R19" s="225">
        <v>1837.31</v>
      </c>
      <c r="S19" s="227"/>
      <c r="T19" s="227"/>
      <c r="U19" s="215">
        <v>1575</v>
      </c>
      <c r="V19" s="217">
        <v>45</v>
      </c>
      <c r="W19" s="219">
        <v>175</v>
      </c>
      <c r="X19" s="221">
        <v>87.5</v>
      </c>
      <c r="Y19" s="56"/>
      <c r="Z19" s="63"/>
      <c r="AA19" s="223">
        <f>U19+V19+W19+X19+R19</f>
        <v>3719.81</v>
      </c>
      <c r="AB19" s="57"/>
    </row>
    <row r="20" spans="1:28" s="58" customFormat="1" ht="63.75" customHeight="1" x14ac:dyDescent="0.25">
      <c r="A20" s="50"/>
      <c r="B20" s="292">
        <v>43140</v>
      </c>
      <c r="C20" s="89">
        <v>43014</v>
      </c>
      <c r="D20" s="90">
        <v>1923</v>
      </c>
      <c r="E20" s="61" t="s">
        <v>27</v>
      </c>
      <c r="F20" s="62" t="s">
        <v>59</v>
      </c>
      <c r="G20" s="62"/>
      <c r="H20" s="113" t="s">
        <v>58</v>
      </c>
      <c r="I20" s="293"/>
      <c r="J20" s="269"/>
      <c r="K20" s="161"/>
      <c r="L20" s="43"/>
      <c r="M20" s="29"/>
      <c r="N20" s="44"/>
      <c r="O20" s="30"/>
      <c r="P20" s="31"/>
      <c r="Q20" s="51"/>
      <c r="R20" s="226"/>
      <c r="S20" s="228"/>
      <c r="T20" s="228"/>
      <c r="U20" s="216"/>
      <c r="V20" s="218"/>
      <c r="W20" s="220"/>
      <c r="X20" s="222"/>
      <c r="Y20" s="56"/>
      <c r="Z20" s="63"/>
      <c r="AA20" s="224"/>
      <c r="AB20" s="57"/>
    </row>
    <row r="21" spans="1:28" s="58" customFormat="1" ht="21" customHeight="1" x14ac:dyDescent="0.25">
      <c r="A21" s="50"/>
      <c r="B21" s="290">
        <v>43012</v>
      </c>
      <c r="C21" s="103">
        <v>43012</v>
      </c>
      <c r="D21" s="104">
        <v>1919</v>
      </c>
      <c r="E21" s="110" t="s">
        <v>52</v>
      </c>
      <c r="F21" s="111" t="s">
        <v>48</v>
      </c>
      <c r="G21" s="111" t="s">
        <v>88</v>
      </c>
      <c r="H21" s="112" t="s">
        <v>49</v>
      </c>
      <c r="I21" s="291" t="s">
        <v>50</v>
      </c>
      <c r="J21" s="268">
        <f>2407.5+1837.31</f>
        <v>4244.8099999999995</v>
      </c>
      <c r="K21" s="160"/>
      <c r="L21" s="43"/>
      <c r="M21" s="29"/>
      <c r="N21" s="44"/>
      <c r="O21" s="30"/>
      <c r="P21" s="31"/>
      <c r="Q21" s="51"/>
      <c r="R21" s="225">
        <v>1837.31</v>
      </c>
      <c r="S21" s="227"/>
      <c r="T21" s="227"/>
      <c r="U21" s="215">
        <v>2025</v>
      </c>
      <c r="V21" s="217">
        <v>45</v>
      </c>
      <c r="W21" s="219">
        <v>225</v>
      </c>
      <c r="X21" s="221">
        <v>112.5</v>
      </c>
      <c r="Y21" s="56"/>
      <c r="Z21" s="63"/>
      <c r="AA21" s="223">
        <f>U21+V21+W21+X21+R21</f>
        <v>4244.8099999999995</v>
      </c>
      <c r="AB21" s="57"/>
    </row>
    <row r="22" spans="1:28" s="58" customFormat="1" ht="63.75" customHeight="1" x14ac:dyDescent="0.25">
      <c r="A22" s="50"/>
      <c r="B22" s="292">
        <v>43140</v>
      </c>
      <c r="C22" s="89">
        <v>43014</v>
      </c>
      <c r="D22" s="90">
        <v>1923</v>
      </c>
      <c r="E22" s="61" t="s">
        <v>27</v>
      </c>
      <c r="F22" s="62" t="s">
        <v>59</v>
      </c>
      <c r="G22" s="62"/>
      <c r="H22" s="113" t="s">
        <v>58</v>
      </c>
      <c r="I22" s="293"/>
      <c r="J22" s="269"/>
      <c r="K22" s="161"/>
      <c r="L22" s="43"/>
      <c r="M22" s="29"/>
      <c r="N22" s="44"/>
      <c r="O22" s="30"/>
      <c r="P22" s="31"/>
      <c r="Q22" s="51"/>
      <c r="R22" s="226"/>
      <c r="S22" s="228"/>
      <c r="T22" s="228"/>
      <c r="U22" s="216"/>
      <c r="V22" s="218"/>
      <c r="W22" s="220"/>
      <c r="X22" s="222"/>
      <c r="Y22" s="56"/>
      <c r="Z22" s="63"/>
      <c r="AA22" s="224"/>
      <c r="AB22" s="57"/>
    </row>
    <row r="23" spans="1:28" s="58" customFormat="1" ht="50.25" customHeight="1" x14ac:dyDescent="0.25">
      <c r="A23" s="50"/>
      <c r="B23" s="288">
        <v>43042</v>
      </c>
      <c r="C23" s="89">
        <v>43017</v>
      </c>
      <c r="D23" s="90">
        <v>1925</v>
      </c>
      <c r="E23" s="61" t="s">
        <v>52</v>
      </c>
      <c r="F23" s="62" t="s">
        <v>62</v>
      </c>
      <c r="G23" s="102" t="s">
        <v>88</v>
      </c>
      <c r="H23" s="102" t="s">
        <v>63</v>
      </c>
      <c r="I23" s="295" t="s">
        <v>64</v>
      </c>
      <c r="J23" s="270">
        <v>720</v>
      </c>
      <c r="K23" s="162"/>
      <c r="L23" s="43"/>
      <c r="M23" s="29"/>
      <c r="N23" s="44"/>
      <c r="O23" s="30"/>
      <c r="P23" s="31"/>
      <c r="Q23" s="51"/>
      <c r="R23" s="51"/>
      <c r="S23" s="51"/>
      <c r="T23" s="51"/>
      <c r="U23" s="52"/>
      <c r="V23" s="53"/>
      <c r="W23" s="213">
        <v>720</v>
      </c>
      <c r="X23" s="214"/>
      <c r="Y23" s="56"/>
      <c r="Z23" s="63"/>
      <c r="AA23" s="92">
        <f>U23+V23+W23+X23</f>
        <v>720</v>
      </c>
      <c r="AB23" s="57"/>
    </row>
    <row r="24" spans="1:28" s="58" customFormat="1" ht="34.5" customHeight="1" x14ac:dyDescent="0.25">
      <c r="A24" s="50"/>
      <c r="B24" s="288">
        <v>43068</v>
      </c>
      <c r="C24" s="89">
        <v>43068</v>
      </c>
      <c r="D24" s="90">
        <v>2381</v>
      </c>
      <c r="E24" s="105" t="s">
        <v>53</v>
      </c>
      <c r="F24" s="105" t="s">
        <v>53</v>
      </c>
      <c r="G24" s="144" t="s">
        <v>89</v>
      </c>
      <c r="H24" s="102" t="s">
        <v>70</v>
      </c>
      <c r="I24" s="296" t="s">
        <v>65</v>
      </c>
      <c r="J24" s="270">
        <v>225</v>
      </c>
      <c r="K24" s="162"/>
      <c r="L24" s="43"/>
      <c r="M24" s="29"/>
      <c r="N24" s="44"/>
      <c r="O24" s="30"/>
      <c r="P24" s="31"/>
      <c r="Q24" s="51"/>
      <c r="R24" s="51"/>
      <c r="S24" s="51"/>
      <c r="T24" s="51"/>
      <c r="U24" s="52"/>
      <c r="V24" s="53"/>
      <c r="W24" s="213">
        <v>225</v>
      </c>
      <c r="X24" s="214"/>
      <c r="Y24" s="56"/>
      <c r="Z24" s="63"/>
      <c r="AA24" s="92">
        <f>W24</f>
        <v>225</v>
      </c>
      <c r="AB24" s="57"/>
    </row>
    <row r="25" spans="1:28" s="58" customFormat="1" ht="34.5" customHeight="1" x14ac:dyDescent="0.25">
      <c r="A25" s="50"/>
      <c r="B25" s="288">
        <v>43068</v>
      </c>
      <c r="C25" s="89">
        <v>43068</v>
      </c>
      <c r="D25" s="90">
        <v>2382</v>
      </c>
      <c r="E25" s="61" t="s">
        <v>54</v>
      </c>
      <c r="F25" s="61" t="s">
        <v>54</v>
      </c>
      <c r="G25" s="141" t="s">
        <v>92</v>
      </c>
      <c r="H25" s="102" t="s">
        <v>70</v>
      </c>
      <c r="I25" s="296" t="s">
        <v>65</v>
      </c>
      <c r="J25" s="270">
        <v>180</v>
      </c>
      <c r="K25" s="162"/>
      <c r="L25" s="43"/>
      <c r="M25" s="29"/>
      <c r="N25" s="44"/>
      <c r="O25" s="30"/>
      <c r="P25" s="31"/>
      <c r="Q25" s="51"/>
      <c r="R25" s="51"/>
      <c r="S25" s="51"/>
      <c r="T25" s="51"/>
      <c r="U25" s="52"/>
      <c r="V25" s="53"/>
      <c r="W25" s="213">
        <v>180</v>
      </c>
      <c r="X25" s="214"/>
      <c r="Y25" s="56"/>
      <c r="Z25" s="63"/>
      <c r="AA25" s="92">
        <f>W25</f>
        <v>180</v>
      </c>
      <c r="AB25" s="57"/>
    </row>
    <row r="26" spans="1:28" s="58" customFormat="1" ht="34.5" customHeight="1" x14ac:dyDescent="0.25">
      <c r="A26" s="50"/>
      <c r="B26" s="288">
        <v>43068</v>
      </c>
      <c r="C26" s="89">
        <v>43068</v>
      </c>
      <c r="D26" s="90">
        <v>2383</v>
      </c>
      <c r="E26" s="61" t="s">
        <v>55</v>
      </c>
      <c r="F26" s="61" t="s">
        <v>55</v>
      </c>
      <c r="G26" s="102" t="s">
        <v>90</v>
      </c>
      <c r="H26" s="102" t="s">
        <v>70</v>
      </c>
      <c r="I26" s="296" t="s">
        <v>65</v>
      </c>
      <c r="J26" s="270">
        <v>180</v>
      </c>
      <c r="K26" s="162"/>
      <c r="L26" s="43"/>
      <c r="M26" s="29"/>
      <c r="N26" s="44"/>
      <c r="O26" s="30"/>
      <c r="P26" s="31"/>
      <c r="Q26" s="51"/>
      <c r="R26" s="51"/>
      <c r="S26" s="51"/>
      <c r="T26" s="51"/>
      <c r="U26" s="52"/>
      <c r="V26" s="53"/>
      <c r="W26" s="213">
        <v>180</v>
      </c>
      <c r="X26" s="214"/>
      <c r="Y26" s="56"/>
      <c r="Z26" s="63"/>
      <c r="AA26" s="92">
        <f>W26</f>
        <v>180</v>
      </c>
      <c r="AB26" s="57"/>
    </row>
    <row r="27" spans="1:28" s="58" customFormat="1" ht="34.5" customHeight="1" x14ac:dyDescent="0.25">
      <c r="A27" s="50"/>
      <c r="B27" s="297">
        <v>43068</v>
      </c>
      <c r="C27" s="11">
        <v>43068</v>
      </c>
      <c r="D27" s="12">
        <v>2384</v>
      </c>
      <c r="E27" s="116" t="s">
        <v>56</v>
      </c>
      <c r="F27" s="116" t="s">
        <v>56</v>
      </c>
      <c r="G27" s="140" t="s">
        <v>84</v>
      </c>
      <c r="H27" s="102" t="s">
        <v>70</v>
      </c>
      <c r="I27" s="296" t="s">
        <v>65</v>
      </c>
      <c r="J27" s="270">
        <v>180</v>
      </c>
      <c r="K27" s="162"/>
      <c r="L27" s="43"/>
      <c r="M27" s="29"/>
      <c r="N27" s="44"/>
      <c r="O27" s="30"/>
      <c r="P27" s="31"/>
      <c r="Q27" s="51"/>
      <c r="R27" s="51"/>
      <c r="S27" s="51"/>
      <c r="T27" s="51"/>
      <c r="U27" s="52"/>
      <c r="V27" s="53"/>
      <c r="W27" s="196"/>
      <c r="X27" s="197">
        <v>180</v>
      </c>
      <c r="Y27" s="56"/>
      <c r="Z27" s="63"/>
      <c r="AA27" s="92">
        <f>X27</f>
        <v>180</v>
      </c>
      <c r="AB27" s="57"/>
    </row>
    <row r="28" spans="1:28" s="58" customFormat="1" ht="22.5" customHeight="1" x14ac:dyDescent="0.25">
      <c r="A28" s="50"/>
      <c r="B28" s="297">
        <v>43140</v>
      </c>
      <c r="C28" s="11">
        <v>43080</v>
      </c>
      <c r="D28" s="12" t="s">
        <v>72</v>
      </c>
      <c r="E28" s="188" t="s">
        <v>27</v>
      </c>
      <c r="F28" s="189" t="s">
        <v>73</v>
      </c>
      <c r="G28" s="190" t="s">
        <v>91</v>
      </c>
      <c r="H28" s="102" t="s">
        <v>81</v>
      </c>
      <c r="I28" s="296" t="s">
        <v>74</v>
      </c>
      <c r="J28" s="270">
        <v>710.69</v>
      </c>
      <c r="K28" s="162"/>
      <c r="L28" s="43"/>
      <c r="M28" s="29"/>
      <c r="N28" s="44"/>
      <c r="O28" s="30"/>
      <c r="P28" s="31"/>
      <c r="Q28" s="51"/>
      <c r="R28" s="51">
        <f>J28</f>
        <v>710.69</v>
      </c>
      <c r="S28" s="51"/>
      <c r="T28" s="51"/>
      <c r="U28" s="52"/>
      <c r="V28" s="155"/>
      <c r="W28" s="151"/>
      <c r="X28" s="156"/>
      <c r="Y28" s="56"/>
      <c r="Z28" s="63"/>
      <c r="AA28" s="92">
        <f>R28</f>
        <v>710.69</v>
      </c>
      <c r="AB28" s="57"/>
    </row>
    <row r="29" spans="1:28" s="8" customFormat="1" ht="21.75" customHeight="1" thickBot="1" x14ac:dyDescent="0.3">
      <c r="A29" s="17"/>
      <c r="B29" s="298">
        <v>43227</v>
      </c>
      <c r="C29" s="11">
        <v>43199</v>
      </c>
      <c r="D29" s="12" t="s">
        <v>67</v>
      </c>
      <c r="E29" s="61" t="s">
        <v>27</v>
      </c>
      <c r="F29" s="191" t="s">
        <v>68</v>
      </c>
      <c r="G29" s="192" t="s">
        <v>84</v>
      </c>
      <c r="H29" s="102" t="s">
        <v>71</v>
      </c>
      <c r="I29" s="296" t="s">
        <v>69</v>
      </c>
      <c r="J29" s="271">
        <v>1206.1400000000001</v>
      </c>
      <c r="K29" s="163"/>
      <c r="L29" s="45"/>
      <c r="M29" s="32"/>
      <c r="N29" s="46"/>
      <c r="O29" s="33"/>
      <c r="P29" s="34"/>
      <c r="Q29" s="35"/>
      <c r="R29" s="146">
        <f>J29</f>
        <v>1206.1400000000001</v>
      </c>
      <c r="S29" s="146"/>
      <c r="T29" s="146"/>
      <c r="U29" s="147"/>
      <c r="V29" s="148"/>
      <c r="W29" s="149"/>
      <c r="X29" s="150"/>
      <c r="Y29" s="37"/>
      <c r="Z29" s="64"/>
      <c r="AA29" s="157">
        <f>+J29</f>
        <v>1206.1400000000001</v>
      </c>
      <c r="AB29" s="10"/>
    </row>
    <row r="30" spans="1:28" s="58" customFormat="1" ht="21.75" customHeight="1" thickTop="1" thickBot="1" x14ac:dyDescent="0.3">
      <c r="A30" s="198"/>
      <c r="B30" s="299">
        <v>43353</v>
      </c>
      <c r="C30" s="199">
        <v>43222</v>
      </c>
      <c r="D30" s="90" t="s">
        <v>75</v>
      </c>
      <c r="E30" s="61" t="s">
        <v>27</v>
      </c>
      <c r="F30" s="191" t="s">
        <v>76</v>
      </c>
      <c r="G30" s="193" t="s">
        <v>84</v>
      </c>
      <c r="H30" s="102" t="s">
        <v>77</v>
      </c>
      <c r="I30" s="296" t="s">
        <v>102</v>
      </c>
      <c r="J30" s="271">
        <v>1033.48</v>
      </c>
      <c r="K30" s="200"/>
      <c r="L30" s="131"/>
      <c r="M30" s="132"/>
      <c r="N30" s="133"/>
      <c r="O30" s="134"/>
      <c r="P30" s="134"/>
      <c r="Q30" s="201"/>
      <c r="R30" s="202">
        <f>J30</f>
        <v>1033.48</v>
      </c>
      <c r="S30" s="202"/>
      <c r="T30" s="202"/>
      <c r="U30" s="203"/>
      <c r="V30" s="155"/>
      <c r="W30" s="204"/>
      <c r="X30" s="205"/>
      <c r="Y30" s="206"/>
      <c r="Z30" s="206"/>
      <c r="AA30" s="207">
        <f>J30</f>
        <v>1033.48</v>
      </c>
      <c r="AB30" s="57"/>
    </row>
    <row r="31" spans="1:28" s="8" customFormat="1" ht="21.75" customHeight="1" thickTop="1" thickBot="1" x14ac:dyDescent="0.3">
      <c r="A31" s="17"/>
      <c r="B31" s="297" t="s">
        <v>82</v>
      </c>
      <c r="C31" s="11">
        <v>43222</v>
      </c>
      <c r="D31" s="12" t="s">
        <v>75</v>
      </c>
      <c r="E31" s="61" t="s">
        <v>27</v>
      </c>
      <c r="F31" s="191" t="s">
        <v>78</v>
      </c>
      <c r="G31" s="193" t="s">
        <v>84</v>
      </c>
      <c r="H31" s="102" t="s">
        <v>79</v>
      </c>
      <c r="I31" s="296" t="s">
        <v>80</v>
      </c>
      <c r="J31" s="270">
        <v>807.88</v>
      </c>
      <c r="K31" s="130"/>
      <c r="L31" s="131"/>
      <c r="M31" s="132"/>
      <c r="N31" s="133"/>
      <c r="O31" s="134"/>
      <c r="P31" s="134"/>
      <c r="Q31" s="135"/>
      <c r="R31" s="152">
        <v>807.88</v>
      </c>
      <c r="S31" s="152"/>
      <c r="T31" s="152"/>
      <c r="U31" s="153"/>
      <c r="V31" s="148"/>
      <c r="W31" s="149"/>
      <c r="X31" s="150"/>
      <c r="Y31" s="137"/>
      <c r="Z31" s="137"/>
      <c r="AA31" s="158">
        <v>807.88</v>
      </c>
      <c r="AB31" s="10"/>
    </row>
    <row r="32" spans="1:28" s="8" customFormat="1" ht="21.75" customHeight="1" thickTop="1" thickBot="1" x14ac:dyDescent="0.3">
      <c r="A32" s="17"/>
      <c r="B32" s="297"/>
      <c r="C32" s="11"/>
      <c r="D32" s="12"/>
      <c r="E32" s="61"/>
      <c r="F32" s="191"/>
      <c r="G32" s="193"/>
      <c r="H32" s="102"/>
      <c r="I32" s="296"/>
      <c r="J32" s="270"/>
      <c r="K32" s="130"/>
      <c r="L32" s="131"/>
      <c r="M32" s="132"/>
      <c r="N32" s="133"/>
      <c r="O32" s="134"/>
      <c r="P32" s="134"/>
      <c r="Q32" s="135"/>
      <c r="R32" s="152"/>
      <c r="S32" s="152"/>
      <c r="T32" s="152"/>
      <c r="U32" s="153"/>
      <c r="V32" s="148"/>
      <c r="W32" s="149"/>
      <c r="X32" s="150"/>
      <c r="Y32" s="137"/>
      <c r="Z32" s="137"/>
      <c r="AA32" s="157"/>
      <c r="AB32" s="10"/>
    </row>
    <row r="33" spans="1:28" s="8" customFormat="1" ht="51" customHeight="1" thickTop="1" thickBot="1" x14ac:dyDescent="0.3">
      <c r="A33" s="17"/>
      <c r="B33" s="298">
        <v>43264</v>
      </c>
      <c r="C33" s="11">
        <v>43264</v>
      </c>
      <c r="D33" s="12">
        <v>1093</v>
      </c>
      <c r="E33" s="61" t="s">
        <v>93</v>
      </c>
      <c r="F33" s="61" t="s">
        <v>93</v>
      </c>
      <c r="G33" s="190" t="s">
        <v>94</v>
      </c>
      <c r="H33" s="102" t="s">
        <v>95</v>
      </c>
      <c r="I33" s="296" t="s">
        <v>96</v>
      </c>
      <c r="J33" s="270">
        <v>945</v>
      </c>
      <c r="K33" s="130"/>
      <c r="L33" s="131"/>
      <c r="M33" s="132"/>
      <c r="N33" s="133"/>
      <c r="O33" s="134"/>
      <c r="P33" s="134"/>
      <c r="Q33" s="135"/>
      <c r="R33" s="152"/>
      <c r="S33" s="152"/>
      <c r="T33" s="152"/>
      <c r="U33" s="153"/>
      <c r="V33" s="186">
        <v>45</v>
      </c>
      <c r="W33" s="209">
        <v>900</v>
      </c>
      <c r="X33" s="210"/>
      <c r="Y33" s="137"/>
      <c r="Z33" s="137"/>
      <c r="AA33" s="187">
        <f>W33+V33</f>
        <v>945</v>
      </c>
      <c r="AB33" s="10"/>
    </row>
    <row r="34" spans="1:28" s="8" customFormat="1" ht="63.75" customHeight="1" thickTop="1" thickBot="1" x14ac:dyDescent="0.3">
      <c r="A34" s="17"/>
      <c r="B34" s="297">
        <v>43350</v>
      </c>
      <c r="C34" s="11">
        <v>43350</v>
      </c>
      <c r="D34" s="12">
        <v>1636</v>
      </c>
      <c r="E34" s="61" t="s">
        <v>97</v>
      </c>
      <c r="F34" s="189" t="s">
        <v>97</v>
      </c>
      <c r="G34" s="194" t="s">
        <v>100</v>
      </c>
      <c r="H34" s="102" t="s">
        <v>99</v>
      </c>
      <c r="I34" s="296" t="s">
        <v>98</v>
      </c>
      <c r="J34" s="272">
        <v>645</v>
      </c>
      <c r="K34" s="130"/>
      <c r="L34" s="131"/>
      <c r="M34" s="132"/>
      <c r="N34" s="133"/>
      <c r="O34" s="134"/>
      <c r="P34" s="134"/>
      <c r="Q34" s="135"/>
      <c r="R34" s="152"/>
      <c r="S34" s="152"/>
      <c r="T34" s="152"/>
      <c r="U34" s="153"/>
      <c r="V34" s="195">
        <v>45</v>
      </c>
      <c r="W34" s="209">
        <v>600</v>
      </c>
      <c r="X34" s="210"/>
      <c r="Y34" s="137"/>
      <c r="Z34" s="137"/>
      <c r="AA34" s="187">
        <f>W34+V34</f>
        <v>645</v>
      </c>
      <c r="AB34" s="10"/>
    </row>
    <row r="35" spans="1:28" s="8" customFormat="1" ht="21.75" customHeight="1" thickTop="1" thickBot="1" x14ac:dyDescent="0.3">
      <c r="A35" s="17"/>
      <c r="B35" s="297"/>
      <c r="C35" s="11"/>
      <c r="D35" s="12"/>
      <c r="E35" s="91"/>
      <c r="F35" s="13"/>
      <c r="G35" s="142"/>
      <c r="H35" s="102"/>
      <c r="I35" s="296"/>
      <c r="J35" s="273"/>
      <c r="K35" s="130"/>
      <c r="L35" s="131"/>
      <c r="M35" s="132"/>
      <c r="N35" s="133"/>
      <c r="O35" s="134"/>
      <c r="P35" s="134"/>
      <c r="Q35" s="135"/>
      <c r="R35" s="35"/>
      <c r="S35" s="35"/>
      <c r="T35" s="35"/>
      <c r="U35" s="36"/>
      <c r="V35" s="136"/>
      <c r="W35" s="154"/>
      <c r="X35" s="303"/>
      <c r="Y35" s="137"/>
      <c r="Z35" s="137"/>
      <c r="AA35" s="138"/>
      <c r="AB35" s="10"/>
    </row>
    <row r="36" spans="1:28" s="8" customFormat="1" ht="16.5" customHeight="1" thickTop="1" thickBot="1" x14ac:dyDescent="0.3">
      <c r="A36" s="17"/>
      <c r="B36" s="300" t="s">
        <v>16</v>
      </c>
      <c r="C36" s="301"/>
      <c r="D36" s="301"/>
      <c r="E36" s="301"/>
      <c r="F36" s="301"/>
      <c r="G36" s="301"/>
      <c r="H36" s="301"/>
      <c r="I36" s="302"/>
      <c r="J36" s="274">
        <f>SUM(J8:J35)</f>
        <v>25966.85</v>
      </c>
      <c r="K36" s="164">
        <f>SUM(K8:K29)</f>
        <v>0</v>
      </c>
      <c r="L36" s="59" t="e">
        <f>SUM(#REF!)</f>
        <v>#REF!</v>
      </c>
      <c r="M36" s="59" t="e">
        <f>SUM(#REF!)</f>
        <v>#REF!</v>
      </c>
      <c r="N36" s="59" t="e">
        <f>SUM(#REF!)</f>
        <v>#REF!</v>
      </c>
      <c r="O36" s="59" t="e">
        <f>SUM(#REF!)</f>
        <v>#REF!</v>
      </c>
      <c r="P36" s="59" t="e">
        <f>SUM(#REF!)</f>
        <v>#REF!</v>
      </c>
      <c r="Q36" s="59" t="e">
        <f>SUM(#REF!)</f>
        <v>#REF!</v>
      </c>
      <c r="R36" s="208">
        <f>SUM(R8:R35)</f>
        <v>16719.349999999999</v>
      </c>
      <c r="S36" s="208">
        <f t="shared" ref="S36:Z36" si="1">SUM(S8:S29)</f>
        <v>0</v>
      </c>
      <c r="T36" s="208">
        <f t="shared" si="1"/>
        <v>0</v>
      </c>
      <c r="U36" s="208">
        <f>SUM(U8:U34)</f>
        <v>5175</v>
      </c>
      <c r="V36" s="208">
        <f>SUM(V8:V34)</f>
        <v>225</v>
      </c>
      <c r="W36" s="208">
        <f>SUM(W8:W35)</f>
        <v>3380</v>
      </c>
      <c r="X36" s="208">
        <f>SUM(X8:X35)</f>
        <v>467.5</v>
      </c>
      <c r="Y36" s="59">
        <f t="shared" si="1"/>
        <v>0</v>
      </c>
      <c r="Z36" s="59">
        <f t="shared" si="1"/>
        <v>0</v>
      </c>
      <c r="AA36" s="59">
        <f>SUM(AA8:AA35)</f>
        <v>25966.85</v>
      </c>
    </row>
    <row r="37" spans="1:28" ht="16.5" customHeight="1" x14ac:dyDescent="0.25">
      <c r="F37" s="115"/>
      <c r="G37" s="115"/>
      <c r="P37" s="38"/>
      <c r="AA37" s="145"/>
    </row>
    <row r="38" spans="1:28" ht="16.5" hidden="1" customHeight="1" x14ac:dyDescent="0.25">
      <c r="F38" s="9"/>
      <c r="G38" s="9"/>
      <c r="H38" s="9"/>
      <c r="I38" s="26"/>
      <c r="J38" s="14"/>
      <c r="K38" s="14">
        <f>SUM(J36:K36)</f>
        <v>25966.85</v>
      </c>
      <c r="L38" s="23"/>
      <c r="M38" s="47"/>
      <c r="N38" s="47"/>
      <c r="AA38" s="48">
        <f>SUM(R36:X36)</f>
        <v>25966.85</v>
      </c>
    </row>
    <row r="42" spans="1:28" s="128" customFormat="1" x14ac:dyDescent="0.25">
      <c r="A42" s="117"/>
      <c r="B42" s="118"/>
      <c r="C42" s="119"/>
      <c r="D42" s="120"/>
      <c r="E42" s="121"/>
      <c r="F42" s="122"/>
      <c r="G42" s="122"/>
      <c r="H42" s="123"/>
      <c r="I42" s="124"/>
      <c r="J42" s="125"/>
      <c r="K42" s="126"/>
      <c r="L42" s="23"/>
      <c r="M42" s="47"/>
      <c r="N42" s="47"/>
      <c r="O42" s="47"/>
      <c r="P42" s="47"/>
      <c r="Q42" s="127"/>
      <c r="R42" s="127"/>
      <c r="S42" s="127"/>
      <c r="T42" s="127"/>
      <c r="U42" s="127"/>
      <c r="V42" s="127"/>
      <c r="W42" s="127"/>
      <c r="X42" s="127"/>
      <c r="Y42" s="47"/>
      <c r="Z42" s="47"/>
      <c r="AA42" s="47"/>
    </row>
    <row r="49" spans="1:28" s="3" customFormat="1" x14ac:dyDescent="0.25">
      <c r="A49" s="18"/>
      <c r="B49" s="20"/>
      <c r="C49" s="65"/>
      <c r="D49" s="5"/>
      <c r="E49" s="1"/>
      <c r="F49" s="1"/>
      <c r="G49" s="1"/>
      <c r="H49" s="1"/>
      <c r="I49" s="25"/>
      <c r="J49" s="40"/>
      <c r="K49" s="40"/>
      <c r="L49" s="22"/>
      <c r="M49" s="15"/>
      <c r="N49" s="15"/>
      <c r="O49" s="15"/>
      <c r="P49" s="15"/>
      <c r="Q49" s="39"/>
      <c r="R49" s="39"/>
      <c r="S49" s="39"/>
      <c r="T49" s="39"/>
      <c r="U49" s="39"/>
      <c r="V49" s="39"/>
      <c r="W49" s="39"/>
      <c r="X49" s="39"/>
      <c r="Y49" s="22"/>
      <c r="Z49" s="22"/>
      <c r="AA49" s="22"/>
    </row>
    <row r="50" spans="1:28" s="3" customFormat="1" ht="18.95" customHeight="1" x14ac:dyDescent="0.25">
      <c r="A50" s="18"/>
      <c r="B50" s="20"/>
      <c r="C50" s="65"/>
      <c r="D50" s="5"/>
      <c r="E50" s="1"/>
      <c r="F50" s="1"/>
      <c r="G50" s="1"/>
      <c r="H50" s="1"/>
      <c r="I50" s="25"/>
      <c r="J50" s="40"/>
      <c r="K50" s="40"/>
      <c r="L50" s="22"/>
      <c r="M50" s="15"/>
      <c r="N50" s="15"/>
      <c r="O50" s="15"/>
      <c r="P50" s="15"/>
      <c r="Q50" s="39"/>
      <c r="R50" s="39"/>
      <c r="S50" s="39"/>
      <c r="T50" s="39"/>
      <c r="U50" s="39"/>
      <c r="V50" s="39"/>
      <c r="W50" s="39"/>
      <c r="X50" s="39"/>
      <c r="Y50" s="22"/>
      <c r="Z50" s="22"/>
      <c r="AA50" s="22"/>
    </row>
    <row r="51" spans="1:28" s="3" customFormat="1" ht="18.95" customHeight="1" x14ac:dyDescent="0.25">
      <c r="A51" s="18"/>
      <c r="B51" s="20"/>
      <c r="C51" s="65"/>
      <c r="D51" s="5"/>
      <c r="E51" s="1"/>
      <c r="F51" s="1"/>
      <c r="G51" s="1"/>
      <c r="H51" s="1"/>
      <c r="I51" s="25"/>
      <c r="J51" s="40"/>
      <c r="K51" s="40"/>
      <c r="L51" s="22"/>
      <c r="M51" s="15"/>
      <c r="N51" s="15"/>
      <c r="O51" s="15"/>
      <c r="P51" s="15"/>
      <c r="Q51" s="39"/>
      <c r="R51" s="39"/>
      <c r="S51" s="39"/>
      <c r="T51" s="39"/>
      <c r="U51" s="39"/>
      <c r="V51" s="39"/>
      <c r="W51" s="39"/>
      <c r="X51" s="39"/>
      <c r="Y51" s="22"/>
      <c r="Z51" s="22"/>
      <c r="AA51" s="22"/>
    </row>
    <row r="52" spans="1:28" s="3" customFormat="1" ht="18.95" customHeight="1" x14ac:dyDescent="0.25">
      <c r="A52" s="18"/>
      <c r="B52" s="20"/>
      <c r="C52" s="65"/>
      <c r="D52" s="5"/>
      <c r="E52" s="1"/>
      <c r="F52" s="1"/>
      <c r="G52" s="1"/>
      <c r="H52" s="1"/>
      <c r="I52" s="25"/>
      <c r="J52" s="40"/>
      <c r="K52" s="40"/>
      <c r="L52" s="22"/>
      <c r="M52" s="15"/>
      <c r="N52" s="15"/>
      <c r="O52" s="15"/>
      <c r="P52" s="15"/>
      <c r="Q52" s="39"/>
      <c r="R52" s="39"/>
      <c r="S52" s="39"/>
      <c r="T52" s="39"/>
      <c r="U52" s="39"/>
      <c r="V52" s="39"/>
      <c r="W52" s="39"/>
      <c r="X52" s="39"/>
      <c r="Y52" s="22"/>
      <c r="Z52" s="22"/>
      <c r="AA52" s="22"/>
    </row>
    <row r="53" spans="1:28" s="3" customFormat="1" ht="18.95" customHeight="1" x14ac:dyDescent="0.25">
      <c r="A53" s="18"/>
      <c r="B53" s="21"/>
      <c r="C53" s="4"/>
      <c r="D53" s="6"/>
      <c r="E53" s="2"/>
      <c r="F53" s="2"/>
      <c r="G53" s="2"/>
      <c r="H53" s="2"/>
      <c r="I53" s="25"/>
      <c r="J53" s="40"/>
      <c r="K53" s="40"/>
      <c r="L53" s="22"/>
      <c r="M53" s="15"/>
      <c r="N53" s="15"/>
      <c r="O53" s="15"/>
      <c r="P53" s="15"/>
      <c r="Q53" s="39"/>
      <c r="R53" s="39"/>
      <c r="S53" s="39"/>
      <c r="T53" s="39"/>
      <c r="U53" s="39"/>
      <c r="V53" s="39"/>
      <c r="W53" s="39"/>
      <c r="X53" s="39"/>
      <c r="Y53" s="22"/>
      <c r="Z53" s="22"/>
      <c r="AA53" s="22"/>
    </row>
    <row r="54" spans="1:28" s="3" customFormat="1" ht="18.95" customHeight="1" x14ac:dyDescent="0.25">
      <c r="A54" s="18"/>
      <c r="B54" s="21"/>
      <c r="C54" s="4"/>
      <c r="D54" s="6"/>
      <c r="E54" s="2"/>
      <c r="F54" s="2"/>
      <c r="G54" s="2"/>
      <c r="H54" s="2"/>
      <c r="I54" s="25"/>
      <c r="J54" s="40"/>
      <c r="K54" s="40"/>
      <c r="L54" s="22"/>
      <c r="M54" s="15"/>
      <c r="N54" s="15"/>
      <c r="O54" s="15"/>
      <c r="P54" s="15"/>
      <c r="Q54" s="39"/>
      <c r="R54" s="39"/>
      <c r="S54" s="39"/>
      <c r="T54" s="39"/>
      <c r="U54" s="39"/>
      <c r="V54" s="39"/>
      <c r="W54" s="39"/>
      <c r="X54" s="39"/>
      <c r="Y54" s="22"/>
      <c r="Z54" s="22"/>
      <c r="AA54" s="22"/>
    </row>
    <row r="55" spans="1:28" s="3" customFormat="1" ht="18.95" customHeight="1" x14ac:dyDescent="0.25">
      <c r="A55" s="18"/>
      <c r="B55" s="21"/>
      <c r="C55" s="4"/>
      <c r="D55" s="6"/>
      <c r="E55" s="2"/>
      <c r="F55" s="2"/>
      <c r="G55" s="2"/>
      <c r="H55" s="2"/>
      <c r="I55" s="25"/>
      <c r="J55" s="40"/>
      <c r="K55" s="40"/>
      <c r="L55" s="22"/>
      <c r="M55" s="15"/>
      <c r="N55" s="15"/>
      <c r="O55" s="15"/>
      <c r="P55" s="15"/>
      <c r="Q55" s="39"/>
      <c r="R55" s="39"/>
      <c r="S55" s="39"/>
      <c r="T55" s="39"/>
      <c r="U55" s="39"/>
      <c r="V55" s="39"/>
      <c r="W55" s="39"/>
      <c r="X55" s="39"/>
      <c r="Y55" s="22"/>
      <c r="Z55" s="22"/>
      <c r="AA55" s="22"/>
    </row>
    <row r="56" spans="1:28" ht="18.95" customHeight="1" x14ac:dyDescent="0.25">
      <c r="B56" s="21"/>
      <c r="C56" s="4"/>
      <c r="D56" s="6"/>
      <c r="E56" s="2"/>
      <c r="F56" s="2"/>
      <c r="G56" s="2"/>
      <c r="H56" s="2"/>
    </row>
    <row r="57" spans="1:28" x14ac:dyDescent="0.25">
      <c r="B57" s="21"/>
      <c r="C57" s="4"/>
      <c r="D57" s="6"/>
      <c r="E57" s="2"/>
      <c r="F57" s="2"/>
      <c r="G57" s="2"/>
      <c r="H57" s="2"/>
    </row>
    <row r="58" spans="1:28" x14ac:dyDescent="0.25">
      <c r="B58" s="21"/>
      <c r="C58" s="4"/>
      <c r="D58" s="6"/>
      <c r="E58" s="2"/>
      <c r="F58" s="2"/>
      <c r="G58" s="2"/>
      <c r="H58" s="2"/>
    </row>
    <row r="59" spans="1:28" x14ac:dyDescent="0.25">
      <c r="B59" s="21"/>
      <c r="C59" s="4"/>
      <c r="D59" s="6"/>
      <c r="E59" s="2"/>
      <c r="F59" s="2"/>
      <c r="G59" s="2"/>
      <c r="H59" s="2"/>
    </row>
    <row r="60" spans="1:28" x14ac:dyDescent="0.25">
      <c r="B60" s="21"/>
      <c r="C60" s="4"/>
      <c r="D60" s="6"/>
      <c r="E60" s="2"/>
      <c r="F60" s="2"/>
      <c r="G60" s="2"/>
      <c r="H60" s="2"/>
    </row>
    <row r="61" spans="1:28" x14ac:dyDescent="0.25">
      <c r="B61" s="21"/>
      <c r="C61" s="4"/>
      <c r="D61" s="6"/>
      <c r="E61" s="2"/>
      <c r="F61" s="2"/>
      <c r="G61" s="2"/>
      <c r="H61" s="2"/>
    </row>
    <row r="62" spans="1:28" x14ac:dyDescent="0.25">
      <c r="B62" s="21"/>
      <c r="C62" s="4"/>
      <c r="D62" s="6"/>
      <c r="E62" s="2"/>
      <c r="F62" s="2"/>
      <c r="G62" s="2"/>
      <c r="H62" s="2"/>
      <c r="I62" s="27"/>
      <c r="J62" s="49"/>
      <c r="K62" s="49"/>
      <c r="L62" s="24"/>
    </row>
    <row r="63" spans="1:28" s="15" customFormat="1" x14ac:dyDescent="0.25">
      <c r="A63" s="16"/>
      <c r="B63" s="21"/>
      <c r="C63" s="4"/>
      <c r="D63" s="6"/>
      <c r="E63" s="2"/>
      <c r="F63" s="2"/>
      <c r="G63" s="2"/>
      <c r="H63" s="2"/>
      <c r="I63" s="27"/>
      <c r="J63" s="49"/>
      <c r="K63" s="49"/>
      <c r="L63" s="24"/>
      <c r="Q63" s="28"/>
      <c r="R63" s="28"/>
      <c r="S63" s="28"/>
      <c r="T63" s="28"/>
      <c r="U63" s="28"/>
      <c r="V63" s="28"/>
      <c r="W63" s="28"/>
      <c r="X63" s="28"/>
      <c r="AB63" s="65"/>
    </row>
    <row r="64" spans="1:28" s="15" customFormat="1" x14ac:dyDescent="0.25">
      <c r="A64" s="16"/>
      <c r="B64" s="21"/>
      <c r="C64" s="4"/>
      <c r="D64" s="6"/>
      <c r="E64" s="2"/>
      <c r="F64" s="2"/>
      <c r="G64" s="2"/>
      <c r="H64" s="2"/>
      <c r="I64" s="27"/>
      <c r="J64" s="49"/>
      <c r="K64" s="49"/>
      <c r="L64" s="24"/>
      <c r="Q64" s="28"/>
      <c r="R64" s="28"/>
      <c r="S64" s="28"/>
      <c r="T64" s="28"/>
      <c r="U64" s="28"/>
      <c r="V64" s="28"/>
      <c r="W64" s="28"/>
      <c r="X64" s="28"/>
      <c r="AB64" s="65"/>
    </row>
    <row r="65" spans="1:28" s="15" customFormat="1" x14ac:dyDescent="0.25">
      <c r="A65" s="16"/>
      <c r="B65" s="21"/>
      <c r="C65" s="4"/>
      <c r="D65" s="6"/>
      <c r="E65" s="2"/>
      <c r="F65" s="2"/>
      <c r="G65" s="2"/>
      <c r="H65" s="2"/>
      <c r="I65" s="27"/>
      <c r="J65" s="49"/>
      <c r="K65" s="49"/>
      <c r="L65" s="24"/>
      <c r="Q65" s="28"/>
      <c r="R65" s="28"/>
      <c r="S65" s="28"/>
      <c r="T65" s="28"/>
      <c r="U65" s="28"/>
      <c r="V65" s="28"/>
      <c r="W65" s="28"/>
      <c r="X65" s="28"/>
      <c r="AB65" s="65"/>
    </row>
    <row r="66" spans="1:28" s="15" customFormat="1" x14ac:dyDescent="0.25">
      <c r="A66" s="16"/>
      <c r="B66" s="21"/>
      <c r="C66" s="4"/>
      <c r="D66" s="6"/>
      <c r="E66" s="2"/>
      <c r="F66" s="2"/>
      <c r="G66" s="2"/>
      <c r="H66" s="2"/>
      <c r="I66" s="27"/>
      <c r="J66" s="49"/>
      <c r="K66" s="49"/>
      <c r="L66" s="24"/>
      <c r="Q66" s="28"/>
      <c r="R66" s="28"/>
      <c r="S66" s="28"/>
      <c r="T66" s="28"/>
      <c r="U66" s="28"/>
      <c r="V66" s="28"/>
      <c r="W66" s="28"/>
      <c r="X66" s="28"/>
      <c r="AB66" s="65"/>
    </row>
    <row r="67" spans="1:28" s="15" customFormat="1" x14ac:dyDescent="0.25">
      <c r="A67" s="16"/>
      <c r="B67" s="21"/>
      <c r="C67" s="4"/>
      <c r="D67" s="6"/>
      <c r="E67" s="2"/>
      <c r="F67" s="2"/>
      <c r="G67" s="2"/>
      <c r="H67" s="2"/>
      <c r="I67" s="27"/>
      <c r="J67" s="49"/>
      <c r="K67" s="49"/>
      <c r="L67" s="24"/>
      <c r="Q67" s="28"/>
      <c r="R67" s="28"/>
      <c r="S67" s="28"/>
      <c r="T67" s="28"/>
      <c r="U67" s="28"/>
      <c r="V67" s="28"/>
      <c r="W67" s="28"/>
      <c r="X67" s="28"/>
      <c r="AB67" s="65"/>
    </row>
    <row r="68" spans="1:28" s="15" customFormat="1" x14ac:dyDescent="0.25">
      <c r="A68" s="16"/>
      <c r="B68" s="21"/>
      <c r="C68" s="4"/>
      <c r="D68" s="6"/>
      <c r="E68" s="2"/>
      <c r="F68" s="2"/>
      <c r="G68" s="2"/>
      <c r="H68" s="2"/>
      <c r="I68" s="27"/>
      <c r="J68" s="49"/>
      <c r="K68" s="49"/>
      <c r="L68" s="24"/>
      <c r="Q68" s="28"/>
      <c r="R68" s="28"/>
      <c r="S68" s="28"/>
      <c r="T68" s="28"/>
      <c r="U68" s="28"/>
      <c r="V68" s="28"/>
      <c r="W68" s="28"/>
      <c r="X68" s="28"/>
      <c r="AB68" s="65"/>
    </row>
    <row r="69" spans="1:28" s="15" customFormat="1" x14ac:dyDescent="0.25">
      <c r="A69" s="16"/>
      <c r="B69" s="21"/>
      <c r="C69" s="4"/>
      <c r="D69" s="6"/>
      <c r="E69" s="2"/>
      <c r="F69" s="2"/>
      <c r="G69" s="2"/>
      <c r="H69" s="2"/>
      <c r="I69" s="27"/>
      <c r="J69" s="49"/>
      <c r="K69" s="49"/>
      <c r="L69" s="24"/>
      <c r="Q69" s="28"/>
      <c r="R69" s="28"/>
      <c r="S69" s="28"/>
      <c r="T69" s="28"/>
      <c r="U69" s="28"/>
      <c r="V69" s="28"/>
      <c r="W69" s="28"/>
      <c r="X69" s="28"/>
      <c r="AB69" s="65"/>
    </row>
    <row r="70" spans="1:28" s="15" customFormat="1" x14ac:dyDescent="0.25">
      <c r="A70" s="16"/>
      <c r="B70" s="21"/>
      <c r="C70" s="4"/>
      <c r="D70" s="6"/>
      <c r="E70" s="2"/>
      <c r="F70" s="2"/>
      <c r="G70" s="2"/>
      <c r="H70" s="2"/>
      <c r="I70" s="27"/>
      <c r="J70" s="49"/>
      <c r="K70" s="49"/>
      <c r="L70" s="24"/>
      <c r="Q70" s="28"/>
      <c r="R70" s="28"/>
      <c r="S70" s="28"/>
      <c r="T70" s="28"/>
      <c r="U70" s="28"/>
      <c r="V70" s="28"/>
      <c r="W70" s="28"/>
      <c r="X70" s="28"/>
      <c r="AB70" s="65"/>
    </row>
    <row r="71" spans="1:28" s="15" customFormat="1" x14ac:dyDescent="0.25">
      <c r="A71" s="16"/>
      <c r="B71" s="21"/>
      <c r="C71" s="4"/>
      <c r="D71" s="6"/>
      <c r="E71" s="2"/>
      <c r="F71" s="2"/>
      <c r="G71" s="2"/>
      <c r="H71" s="2"/>
      <c r="I71" s="27"/>
      <c r="J71" s="49"/>
      <c r="K71" s="49"/>
      <c r="L71" s="24"/>
      <c r="Q71" s="28"/>
      <c r="R71" s="28"/>
      <c r="S71" s="28"/>
      <c r="T71" s="28"/>
      <c r="U71" s="28"/>
      <c r="V71" s="28"/>
      <c r="W71" s="28"/>
      <c r="X71" s="28"/>
      <c r="AB71" s="65"/>
    </row>
    <row r="72" spans="1:28" s="15" customFormat="1" x14ac:dyDescent="0.25">
      <c r="A72" s="16"/>
      <c r="B72" s="21"/>
      <c r="C72" s="4"/>
      <c r="D72" s="6"/>
      <c r="E72" s="2"/>
      <c r="F72" s="2"/>
      <c r="G72" s="2"/>
      <c r="H72" s="2"/>
      <c r="I72" s="27"/>
      <c r="J72" s="49"/>
      <c r="K72" s="49"/>
      <c r="L72" s="24"/>
      <c r="Q72" s="28"/>
      <c r="R72" s="28"/>
      <c r="S72" s="28"/>
      <c r="T72" s="28"/>
      <c r="U72" s="28"/>
      <c r="V72" s="28"/>
      <c r="W72" s="28"/>
      <c r="X72" s="28"/>
      <c r="AB72" s="65"/>
    </row>
    <row r="73" spans="1:28" s="15" customFormat="1" x14ac:dyDescent="0.25">
      <c r="A73" s="16"/>
      <c r="B73" s="21"/>
      <c r="C73" s="4"/>
      <c r="D73" s="6"/>
      <c r="E73" s="2"/>
      <c r="F73" s="2"/>
      <c r="G73" s="2"/>
      <c r="H73" s="2"/>
      <c r="I73" s="27"/>
      <c r="J73" s="49"/>
      <c r="K73" s="49"/>
      <c r="L73" s="24"/>
      <c r="Q73" s="28"/>
      <c r="R73" s="28"/>
      <c r="S73" s="28"/>
      <c r="T73" s="28"/>
      <c r="U73" s="28"/>
      <c r="V73" s="28"/>
      <c r="W73" s="28"/>
      <c r="X73" s="28"/>
      <c r="AB73" s="65"/>
    </row>
    <row r="74" spans="1:28" s="15" customFormat="1" x14ac:dyDescent="0.25">
      <c r="A74" s="16"/>
      <c r="B74" s="21"/>
      <c r="C74" s="4"/>
      <c r="D74" s="6"/>
      <c r="E74" s="2"/>
      <c r="F74" s="2"/>
      <c r="G74" s="2"/>
      <c r="H74" s="2"/>
      <c r="I74" s="27"/>
      <c r="J74" s="49"/>
      <c r="K74" s="49"/>
      <c r="L74" s="24"/>
      <c r="Q74" s="28"/>
      <c r="R74" s="28"/>
      <c r="S74" s="28"/>
      <c r="T74" s="28"/>
      <c r="U74" s="28"/>
      <c r="V74" s="28"/>
      <c r="W74" s="28"/>
      <c r="X74" s="28"/>
      <c r="AB74" s="65"/>
    </row>
    <row r="75" spans="1:28" s="15" customFormat="1" x14ac:dyDescent="0.25">
      <c r="A75" s="16"/>
      <c r="B75" s="21"/>
      <c r="C75" s="4"/>
      <c r="D75" s="6"/>
      <c r="E75" s="2"/>
      <c r="F75" s="2"/>
      <c r="G75" s="2"/>
      <c r="H75" s="2"/>
      <c r="I75" s="27"/>
      <c r="J75" s="49"/>
      <c r="K75" s="49"/>
      <c r="L75" s="24"/>
      <c r="Q75" s="28"/>
      <c r="R75" s="28"/>
      <c r="S75" s="28"/>
      <c r="T75" s="28"/>
      <c r="U75" s="28"/>
      <c r="V75" s="28"/>
      <c r="W75" s="28"/>
      <c r="X75" s="28"/>
      <c r="AB75" s="65"/>
    </row>
    <row r="76" spans="1:28" s="15" customFormat="1" x14ac:dyDescent="0.25">
      <c r="A76" s="16"/>
      <c r="B76" s="21"/>
      <c r="C76" s="4"/>
      <c r="D76" s="6"/>
      <c r="E76" s="2"/>
      <c r="F76" s="2"/>
      <c r="G76" s="2"/>
      <c r="H76" s="2"/>
      <c r="I76" s="27"/>
      <c r="J76" s="49"/>
      <c r="K76" s="49"/>
      <c r="L76" s="24"/>
      <c r="Q76" s="28"/>
      <c r="R76" s="28"/>
      <c r="S76" s="28"/>
      <c r="T76" s="28"/>
      <c r="U76" s="28"/>
      <c r="V76" s="28"/>
      <c r="W76" s="28"/>
      <c r="X76" s="28"/>
      <c r="AB76" s="65"/>
    </row>
    <row r="77" spans="1:28" s="15" customFormat="1" x14ac:dyDescent="0.25">
      <c r="A77" s="16"/>
      <c r="B77" s="21"/>
      <c r="C77" s="4"/>
      <c r="D77" s="6"/>
      <c r="E77" s="2"/>
      <c r="F77" s="2"/>
      <c r="G77" s="2"/>
      <c r="H77" s="2"/>
      <c r="I77" s="27"/>
      <c r="J77" s="49"/>
      <c r="K77" s="49"/>
      <c r="L77" s="24"/>
      <c r="Q77" s="28"/>
      <c r="R77" s="28"/>
      <c r="S77" s="28"/>
      <c r="T77" s="28"/>
      <c r="U77" s="28"/>
      <c r="V77" s="28"/>
      <c r="W77" s="28"/>
      <c r="X77" s="28"/>
      <c r="AB77" s="65"/>
    </row>
    <row r="78" spans="1:28" s="15" customFormat="1" x14ac:dyDescent="0.25">
      <c r="A78" s="16"/>
      <c r="B78" s="21"/>
      <c r="C78" s="4"/>
      <c r="D78" s="6"/>
      <c r="E78" s="2"/>
      <c r="F78" s="2"/>
      <c r="G78" s="2"/>
      <c r="H78" s="2"/>
      <c r="I78" s="27"/>
      <c r="J78" s="49"/>
      <c r="K78" s="49"/>
      <c r="L78" s="24"/>
      <c r="Q78" s="28"/>
      <c r="R78" s="28"/>
      <c r="S78" s="28"/>
      <c r="T78" s="28"/>
      <c r="U78" s="28"/>
      <c r="V78" s="28"/>
      <c r="W78" s="28"/>
      <c r="X78" s="28"/>
      <c r="AB78" s="65"/>
    </row>
    <row r="79" spans="1:28" s="15" customFormat="1" x14ac:dyDescent="0.25">
      <c r="A79" s="16"/>
      <c r="B79" s="21"/>
      <c r="C79" s="4"/>
      <c r="D79" s="6"/>
      <c r="E79" s="2"/>
      <c r="F79" s="2"/>
      <c r="G79" s="2"/>
      <c r="H79" s="2"/>
      <c r="I79" s="27"/>
      <c r="J79" s="49"/>
      <c r="K79" s="49"/>
      <c r="L79" s="24"/>
      <c r="Q79" s="28"/>
      <c r="R79" s="28"/>
      <c r="S79" s="28"/>
      <c r="T79" s="28"/>
      <c r="U79" s="28"/>
      <c r="V79" s="28"/>
      <c r="W79" s="28"/>
      <c r="X79" s="28"/>
      <c r="AB79" s="65"/>
    </row>
    <row r="80" spans="1:28" s="15" customFormat="1" x14ac:dyDescent="0.25">
      <c r="A80" s="16"/>
      <c r="B80" s="21"/>
      <c r="C80" s="4"/>
      <c r="D80" s="6"/>
      <c r="E80" s="2"/>
      <c r="F80" s="2"/>
      <c r="G80" s="2"/>
      <c r="H80" s="2"/>
      <c r="I80" s="27"/>
      <c r="J80" s="49"/>
      <c r="K80" s="49"/>
      <c r="L80" s="24"/>
      <c r="Q80" s="28"/>
      <c r="R80" s="28"/>
      <c r="S80" s="28"/>
      <c r="T80" s="28"/>
      <c r="U80" s="28"/>
      <c r="V80" s="28"/>
      <c r="W80" s="28"/>
      <c r="X80" s="28"/>
      <c r="AB80" s="65"/>
    </row>
    <row r="81" spans="1:28" s="15" customFormat="1" x14ac:dyDescent="0.25">
      <c r="A81" s="16"/>
      <c r="B81" s="21"/>
      <c r="C81" s="4"/>
      <c r="D81" s="6"/>
      <c r="E81" s="2"/>
      <c r="F81" s="2"/>
      <c r="G81" s="2"/>
      <c r="H81" s="2"/>
      <c r="I81" s="27"/>
      <c r="J81" s="49"/>
      <c r="K81" s="49"/>
      <c r="L81" s="24"/>
      <c r="Q81" s="28"/>
      <c r="R81" s="28"/>
      <c r="S81" s="28"/>
      <c r="T81" s="28"/>
      <c r="U81" s="28"/>
      <c r="V81" s="28"/>
      <c r="W81" s="28"/>
      <c r="X81" s="28"/>
      <c r="AB81" s="65"/>
    </row>
    <row r="82" spans="1:28" s="15" customFormat="1" x14ac:dyDescent="0.25">
      <c r="A82" s="16"/>
      <c r="B82" s="21"/>
      <c r="C82" s="4"/>
      <c r="D82" s="6"/>
      <c r="E82" s="2"/>
      <c r="F82" s="2"/>
      <c r="G82" s="2"/>
      <c r="H82" s="2"/>
      <c r="I82" s="27"/>
      <c r="J82" s="49"/>
      <c r="K82" s="49"/>
      <c r="L82" s="24"/>
      <c r="Q82" s="28"/>
      <c r="R82" s="28"/>
      <c r="S82" s="28"/>
      <c r="T82" s="28"/>
      <c r="U82" s="28"/>
      <c r="V82" s="28"/>
      <c r="W82" s="28"/>
      <c r="X82" s="28"/>
      <c r="AB82" s="65"/>
    </row>
    <row r="83" spans="1:28" s="15" customFormat="1" x14ac:dyDescent="0.25">
      <c r="A83" s="16"/>
      <c r="B83" s="21"/>
      <c r="C83" s="4"/>
      <c r="D83" s="6"/>
      <c r="E83" s="2"/>
      <c r="F83" s="2"/>
      <c r="G83" s="2"/>
      <c r="H83" s="2"/>
      <c r="I83" s="27"/>
      <c r="J83" s="49"/>
      <c r="K83" s="49"/>
      <c r="L83" s="24"/>
      <c r="Q83" s="28"/>
      <c r="R83" s="28"/>
      <c r="S83" s="28"/>
      <c r="T83" s="28"/>
      <c r="U83" s="28"/>
      <c r="V83" s="28"/>
      <c r="W83" s="28"/>
      <c r="X83" s="28"/>
      <c r="AB83" s="65"/>
    </row>
    <row r="84" spans="1:28" s="15" customFormat="1" x14ac:dyDescent="0.25">
      <c r="A84" s="16"/>
      <c r="B84" s="21"/>
      <c r="C84" s="4"/>
      <c r="D84" s="6"/>
      <c r="E84" s="2"/>
      <c r="F84" s="2"/>
      <c r="G84" s="2"/>
      <c r="H84" s="2"/>
      <c r="I84" s="27"/>
      <c r="J84" s="49"/>
      <c r="K84" s="49"/>
      <c r="L84" s="24"/>
      <c r="Q84" s="28"/>
      <c r="R84" s="28"/>
      <c r="S84" s="28"/>
      <c r="T84" s="28"/>
      <c r="U84" s="28"/>
      <c r="V84" s="28"/>
      <c r="W84" s="28"/>
      <c r="X84" s="28"/>
      <c r="AB84" s="65"/>
    </row>
    <row r="85" spans="1:28" s="15" customFormat="1" x14ac:dyDescent="0.25">
      <c r="A85" s="16"/>
      <c r="B85" s="21"/>
      <c r="C85" s="4"/>
      <c r="D85" s="6"/>
      <c r="E85" s="2"/>
      <c r="F85" s="2"/>
      <c r="G85" s="2"/>
      <c r="H85" s="2"/>
      <c r="I85" s="27"/>
      <c r="J85" s="49"/>
      <c r="K85" s="49"/>
      <c r="L85" s="24"/>
      <c r="Q85" s="28"/>
      <c r="R85" s="28"/>
      <c r="S85" s="28"/>
      <c r="T85" s="28"/>
      <c r="U85" s="28"/>
      <c r="V85" s="28"/>
      <c r="W85" s="28"/>
      <c r="X85" s="28"/>
      <c r="AB85" s="65"/>
    </row>
    <row r="86" spans="1:28" s="15" customFormat="1" x14ac:dyDescent="0.25">
      <c r="A86" s="16"/>
      <c r="B86" s="21"/>
      <c r="C86" s="4"/>
      <c r="D86" s="6"/>
      <c r="E86" s="2"/>
      <c r="F86" s="2"/>
      <c r="G86" s="2"/>
      <c r="H86" s="2"/>
      <c r="I86" s="27"/>
      <c r="J86" s="49"/>
      <c r="K86" s="49"/>
      <c r="L86" s="24"/>
      <c r="Q86" s="28"/>
      <c r="R86" s="28"/>
      <c r="S86" s="28"/>
      <c r="T86" s="28"/>
      <c r="U86" s="28"/>
      <c r="V86" s="28"/>
      <c r="W86" s="28"/>
      <c r="X86" s="28"/>
      <c r="AB86" s="65"/>
    </row>
    <row r="87" spans="1:28" s="15" customFormat="1" x14ac:dyDescent="0.25">
      <c r="A87" s="16"/>
      <c r="B87" s="21"/>
      <c r="C87" s="4"/>
      <c r="D87" s="6"/>
      <c r="E87" s="2"/>
      <c r="F87" s="2"/>
      <c r="G87" s="2"/>
      <c r="H87" s="2"/>
      <c r="I87" s="27"/>
      <c r="J87" s="49"/>
      <c r="K87" s="49"/>
      <c r="L87" s="24"/>
      <c r="Q87" s="28"/>
      <c r="R87" s="28"/>
      <c r="S87" s="28"/>
      <c r="T87" s="28"/>
      <c r="U87" s="28"/>
      <c r="V87" s="28"/>
      <c r="W87" s="28"/>
      <c r="X87" s="28"/>
      <c r="AB87" s="65"/>
    </row>
    <row r="88" spans="1:28" s="15" customFormat="1" x14ac:dyDescent="0.25">
      <c r="A88" s="16"/>
      <c r="B88" s="21"/>
      <c r="C88" s="4"/>
      <c r="D88" s="6"/>
      <c r="E88" s="2"/>
      <c r="F88" s="2"/>
      <c r="G88" s="2"/>
      <c r="H88" s="2"/>
      <c r="I88" s="27"/>
      <c r="J88" s="49"/>
      <c r="K88" s="49"/>
      <c r="L88" s="24"/>
      <c r="Q88" s="28"/>
      <c r="R88" s="28"/>
      <c r="S88" s="28"/>
      <c r="T88" s="28"/>
      <c r="U88" s="28"/>
      <c r="V88" s="28"/>
      <c r="W88" s="28"/>
      <c r="X88" s="28"/>
      <c r="AB88" s="65"/>
    </row>
    <row r="89" spans="1:28" s="15" customFormat="1" x14ac:dyDescent="0.25">
      <c r="A89" s="16"/>
      <c r="B89" s="21"/>
      <c r="C89" s="4"/>
      <c r="D89" s="6"/>
      <c r="E89" s="2"/>
      <c r="F89" s="2"/>
      <c r="G89" s="2"/>
      <c r="H89" s="2"/>
      <c r="I89" s="27"/>
      <c r="J89" s="49"/>
      <c r="K89" s="49"/>
      <c r="L89" s="24"/>
      <c r="Q89" s="28"/>
      <c r="R89" s="28"/>
      <c r="S89" s="28"/>
      <c r="T89" s="28"/>
      <c r="U89" s="28"/>
      <c r="V89" s="28"/>
      <c r="W89" s="28"/>
      <c r="X89" s="28"/>
      <c r="AB89" s="65"/>
    </row>
    <row r="90" spans="1:28" s="15" customFormat="1" x14ac:dyDescent="0.25">
      <c r="A90" s="16"/>
      <c r="B90" s="21"/>
      <c r="C90" s="4"/>
      <c r="D90" s="6"/>
      <c r="E90" s="2"/>
      <c r="F90" s="2"/>
      <c r="G90" s="2"/>
      <c r="H90" s="2"/>
      <c r="I90" s="27"/>
      <c r="J90" s="49"/>
      <c r="K90" s="49"/>
      <c r="L90" s="24"/>
      <c r="Q90" s="28"/>
      <c r="R90" s="28"/>
      <c r="S90" s="28"/>
      <c r="T90" s="28"/>
      <c r="U90" s="28"/>
      <c r="V90" s="28"/>
      <c r="W90" s="28"/>
      <c r="X90" s="28"/>
      <c r="AB90" s="65"/>
    </row>
    <row r="91" spans="1:28" s="15" customFormat="1" x14ac:dyDescent="0.25">
      <c r="A91" s="16"/>
      <c r="B91" s="21"/>
      <c r="C91" s="4"/>
      <c r="D91" s="6"/>
      <c r="E91" s="2"/>
      <c r="F91" s="2"/>
      <c r="G91" s="2"/>
      <c r="H91" s="2"/>
      <c r="I91" s="27"/>
      <c r="J91" s="49"/>
      <c r="K91" s="49"/>
      <c r="L91" s="24"/>
      <c r="Q91" s="28"/>
      <c r="R91" s="28"/>
      <c r="S91" s="28"/>
      <c r="T91" s="28"/>
      <c r="U91" s="28"/>
      <c r="V91" s="28"/>
      <c r="W91" s="28"/>
      <c r="X91" s="28"/>
      <c r="AB91" s="65"/>
    </row>
    <row r="92" spans="1:28" s="15" customFormat="1" x14ac:dyDescent="0.25">
      <c r="A92" s="16"/>
      <c r="B92" s="21"/>
      <c r="C92" s="4"/>
      <c r="D92" s="6"/>
      <c r="E92" s="2"/>
      <c r="F92" s="2"/>
      <c r="G92" s="2"/>
      <c r="H92" s="2"/>
      <c r="I92" s="27"/>
      <c r="J92" s="49"/>
      <c r="K92" s="49"/>
      <c r="L92" s="24"/>
      <c r="Q92" s="28"/>
      <c r="R92" s="28"/>
      <c r="S92" s="28"/>
      <c r="T92" s="28"/>
      <c r="U92" s="28"/>
      <c r="V92" s="28"/>
      <c r="W92" s="28"/>
      <c r="X92" s="28"/>
      <c r="AB92" s="65"/>
    </row>
    <row r="93" spans="1:28" s="15" customFormat="1" x14ac:dyDescent="0.25">
      <c r="A93" s="16"/>
      <c r="B93" s="21"/>
      <c r="C93" s="4"/>
      <c r="D93" s="6"/>
      <c r="E93" s="2"/>
      <c r="F93" s="2"/>
      <c r="G93" s="2"/>
      <c r="H93" s="2"/>
      <c r="I93" s="27"/>
      <c r="J93" s="49"/>
      <c r="K93" s="49"/>
      <c r="L93" s="24"/>
      <c r="Q93" s="28"/>
      <c r="R93" s="28"/>
      <c r="S93" s="28"/>
      <c r="T93" s="28"/>
      <c r="U93" s="28"/>
      <c r="V93" s="28"/>
      <c r="W93" s="28"/>
      <c r="X93" s="28"/>
      <c r="AB93" s="65"/>
    </row>
    <row r="94" spans="1:28" s="15" customFormat="1" x14ac:dyDescent="0.25">
      <c r="A94" s="16"/>
      <c r="B94" s="21"/>
      <c r="C94" s="4"/>
      <c r="D94" s="6"/>
      <c r="E94" s="2"/>
      <c r="F94" s="2"/>
      <c r="G94" s="2"/>
      <c r="H94" s="2"/>
      <c r="I94" s="27"/>
      <c r="J94" s="49"/>
      <c r="K94" s="49"/>
      <c r="L94" s="24"/>
      <c r="Q94" s="28"/>
      <c r="R94" s="28"/>
      <c r="S94" s="28"/>
      <c r="T94" s="28"/>
      <c r="U94" s="28"/>
      <c r="V94" s="28"/>
      <c r="W94" s="28"/>
      <c r="X94" s="28"/>
      <c r="AB94" s="65"/>
    </row>
    <row r="95" spans="1:28" s="15" customFormat="1" x14ac:dyDescent="0.25">
      <c r="A95" s="16"/>
      <c r="B95" s="21"/>
      <c r="C95" s="4"/>
      <c r="D95" s="6"/>
      <c r="E95" s="2"/>
      <c r="F95" s="2"/>
      <c r="G95" s="2"/>
      <c r="H95" s="2"/>
      <c r="I95" s="27"/>
      <c r="J95" s="49"/>
      <c r="K95" s="49"/>
      <c r="L95" s="24"/>
      <c r="Q95" s="28"/>
      <c r="R95" s="28"/>
      <c r="S95" s="28"/>
      <c r="T95" s="28"/>
      <c r="U95" s="28"/>
      <c r="V95" s="28"/>
      <c r="W95" s="28"/>
      <c r="X95" s="28"/>
      <c r="AB95" s="65"/>
    </row>
    <row r="96" spans="1:28" s="15" customFormat="1" x14ac:dyDescent="0.25">
      <c r="A96" s="16"/>
      <c r="B96" s="21"/>
      <c r="C96" s="4"/>
      <c r="D96" s="6"/>
      <c r="E96" s="2"/>
      <c r="F96" s="2"/>
      <c r="G96" s="2"/>
      <c r="H96" s="2"/>
      <c r="I96" s="27"/>
      <c r="J96" s="49"/>
      <c r="K96" s="49"/>
      <c r="L96" s="24"/>
      <c r="Q96" s="28"/>
      <c r="R96" s="28"/>
      <c r="S96" s="28"/>
      <c r="T96" s="28"/>
      <c r="U96" s="28"/>
      <c r="V96" s="28"/>
      <c r="W96" s="28"/>
      <c r="X96" s="28"/>
      <c r="AB96" s="65"/>
    </row>
    <row r="97" spans="1:28" s="15" customFormat="1" x14ac:dyDescent="0.25">
      <c r="A97" s="16"/>
      <c r="B97" s="21"/>
      <c r="C97" s="4"/>
      <c r="D97" s="6"/>
      <c r="E97" s="2"/>
      <c r="F97" s="2"/>
      <c r="G97" s="2"/>
      <c r="H97" s="2"/>
      <c r="I97" s="27"/>
      <c r="J97" s="49"/>
      <c r="K97" s="49"/>
      <c r="L97" s="24"/>
      <c r="Q97" s="28"/>
      <c r="R97" s="28"/>
      <c r="S97" s="28"/>
      <c r="T97" s="28"/>
      <c r="U97" s="28"/>
      <c r="V97" s="28"/>
      <c r="W97" s="28"/>
      <c r="X97" s="28"/>
      <c r="AB97" s="65"/>
    </row>
    <row r="98" spans="1:28" s="15" customFormat="1" x14ac:dyDescent="0.25">
      <c r="A98" s="16"/>
      <c r="B98" s="21"/>
      <c r="C98" s="4"/>
      <c r="D98" s="6"/>
      <c r="E98" s="2"/>
      <c r="F98" s="2"/>
      <c r="G98" s="2"/>
      <c r="H98" s="2"/>
      <c r="I98" s="27"/>
      <c r="J98" s="49"/>
      <c r="K98" s="49"/>
      <c r="L98" s="24"/>
      <c r="Q98" s="28"/>
      <c r="R98" s="28"/>
      <c r="S98" s="28"/>
      <c r="T98" s="28"/>
      <c r="U98" s="28"/>
      <c r="V98" s="28"/>
      <c r="W98" s="28"/>
      <c r="X98" s="28"/>
      <c r="AB98" s="65"/>
    </row>
    <row r="99" spans="1:28" s="15" customFormat="1" x14ac:dyDescent="0.25">
      <c r="A99" s="16"/>
      <c r="B99" s="21"/>
      <c r="C99" s="4"/>
      <c r="D99" s="6"/>
      <c r="E99" s="2"/>
      <c r="F99" s="2"/>
      <c r="G99" s="2"/>
      <c r="H99" s="2"/>
      <c r="I99" s="27"/>
      <c r="J99" s="49"/>
      <c r="K99" s="49"/>
      <c r="L99" s="24"/>
      <c r="Q99" s="28"/>
      <c r="R99" s="28"/>
      <c r="S99" s="28"/>
      <c r="T99" s="28"/>
      <c r="U99" s="28"/>
      <c r="V99" s="28"/>
      <c r="W99" s="28"/>
      <c r="X99" s="28"/>
      <c r="AB99" s="65"/>
    </row>
    <row r="100" spans="1:28" s="15" customFormat="1" x14ac:dyDescent="0.25">
      <c r="A100" s="16"/>
      <c r="B100" s="21"/>
      <c r="C100" s="4"/>
      <c r="D100" s="6"/>
      <c r="E100" s="2"/>
      <c r="F100" s="2"/>
      <c r="G100" s="2"/>
      <c r="H100" s="2"/>
      <c r="I100" s="27"/>
      <c r="J100" s="49"/>
      <c r="K100" s="49"/>
      <c r="L100" s="24"/>
      <c r="Q100" s="28"/>
      <c r="R100" s="28"/>
      <c r="S100" s="28"/>
      <c r="T100" s="28"/>
      <c r="U100" s="28"/>
      <c r="V100" s="28"/>
      <c r="W100" s="28"/>
      <c r="X100" s="28"/>
      <c r="AB100" s="65"/>
    </row>
    <row r="101" spans="1:28" s="15" customFormat="1" x14ac:dyDescent="0.25">
      <c r="A101" s="16"/>
      <c r="B101" s="21"/>
      <c r="C101" s="4"/>
      <c r="D101" s="6"/>
      <c r="E101" s="2"/>
      <c r="F101" s="2"/>
      <c r="G101" s="2"/>
      <c r="H101" s="2"/>
      <c r="I101" s="27"/>
      <c r="J101" s="49"/>
      <c r="K101" s="49"/>
      <c r="L101" s="24"/>
      <c r="Q101" s="28"/>
      <c r="R101" s="28"/>
      <c r="S101" s="28"/>
      <c r="T101" s="28"/>
      <c r="U101" s="28"/>
      <c r="V101" s="28"/>
      <c r="W101" s="28"/>
      <c r="X101" s="28"/>
      <c r="AB101" s="65"/>
    </row>
    <row r="102" spans="1:28" s="15" customFormat="1" x14ac:dyDescent="0.25">
      <c r="A102" s="16"/>
      <c r="B102" s="20"/>
      <c r="C102" s="65"/>
      <c r="D102" s="5"/>
      <c r="E102" s="1"/>
      <c r="F102" s="1"/>
      <c r="G102" s="1"/>
      <c r="H102" s="1"/>
      <c r="I102" s="27"/>
      <c r="J102" s="49"/>
      <c r="K102" s="49"/>
      <c r="L102" s="24"/>
      <c r="Q102" s="28"/>
      <c r="R102" s="28"/>
      <c r="S102" s="28"/>
      <c r="T102" s="28"/>
      <c r="U102" s="28"/>
      <c r="V102" s="28"/>
      <c r="W102" s="28"/>
      <c r="X102" s="28"/>
      <c r="AB102" s="65"/>
    </row>
    <row r="103" spans="1:28" s="15" customFormat="1" x14ac:dyDescent="0.25">
      <c r="A103" s="16"/>
      <c r="B103" s="20"/>
      <c r="C103" s="65"/>
      <c r="D103" s="5"/>
      <c r="E103" s="1"/>
      <c r="F103" s="1"/>
      <c r="G103" s="1"/>
      <c r="H103" s="1"/>
      <c r="I103" s="27"/>
      <c r="J103" s="49"/>
      <c r="K103" s="49"/>
      <c r="L103" s="24"/>
      <c r="Q103" s="28"/>
      <c r="R103" s="28"/>
      <c r="S103" s="28"/>
      <c r="T103" s="28"/>
      <c r="U103" s="28"/>
      <c r="V103" s="28"/>
      <c r="W103" s="28"/>
      <c r="X103" s="28"/>
      <c r="AB103" s="65"/>
    </row>
    <row r="104" spans="1:28" s="15" customFormat="1" x14ac:dyDescent="0.25">
      <c r="A104" s="16"/>
      <c r="B104" s="20"/>
      <c r="C104" s="65"/>
      <c r="D104" s="5"/>
      <c r="E104" s="1"/>
      <c r="F104" s="1"/>
      <c r="G104" s="1"/>
      <c r="H104" s="1"/>
      <c r="I104" s="27"/>
      <c r="J104" s="49"/>
      <c r="K104" s="49"/>
      <c r="L104" s="24"/>
      <c r="Q104" s="28"/>
      <c r="R104" s="28"/>
      <c r="S104" s="28"/>
      <c r="T104" s="28"/>
      <c r="U104" s="28"/>
      <c r="V104" s="28"/>
      <c r="W104" s="28"/>
      <c r="X104" s="28"/>
      <c r="AB104" s="65"/>
    </row>
    <row r="105" spans="1:28" s="15" customFormat="1" x14ac:dyDescent="0.25">
      <c r="A105" s="16"/>
      <c r="B105" s="20"/>
      <c r="C105" s="65"/>
      <c r="D105" s="5"/>
      <c r="E105" s="1"/>
      <c r="F105" s="1"/>
      <c r="G105" s="1"/>
      <c r="H105" s="1"/>
      <c r="I105" s="27"/>
      <c r="J105" s="49"/>
      <c r="K105" s="49"/>
      <c r="L105" s="24"/>
      <c r="Q105" s="28"/>
      <c r="R105" s="28"/>
      <c r="S105" s="28"/>
      <c r="T105" s="28"/>
      <c r="U105" s="28"/>
      <c r="V105" s="28"/>
      <c r="W105" s="28"/>
      <c r="X105" s="28"/>
      <c r="AB105" s="65"/>
    </row>
    <row r="106" spans="1:28" s="15" customFormat="1" x14ac:dyDescent="0.25">
      <c r="A106" s="16"/>
      <c r="B106" s="20"/>
      <c r="C106" s="65"/>
      <c r="D106" s="5"/>
      <c r="E106" s="1"/>
      <c r="F106" s="1"/>
      <c r="G106" s="1"/>
      <c r="H106" s="1"/>
      <c r="I106" s="27"/>
      <c r="J106" s="49"/>
      <c r="K106" s="49"/>
      <c r="L106" s="24"/>
      <c r="Q106" s="28"/>
      <c r="R106" s="28"/>
      <c r="S106" s="28"/>
      <c r="T106" s="28"/>
      <c r="U106" s="28"/>
      <c r="V106" s="28"/>
      <c r="W106" s="28"/>
      <c r="X106" s="28"/>
      <c r="AB106" s="65"/>
    </row>
    <row r="107" spans="1:28" s="15" customFormat="1" x14ac:dyDescent="0.25">
      <c r="A107" s="16"/>
      <c r="B107" s="20"/>
      <c r="C107" s="65"/>
      <c r="D107" s="5"/>
      <c r="E107" s="1"/>
      <c r="F107" s="1"/>
      <c r="G107" s="1"/>
      <c r="H107" s="1"/>
      <c r="I107" s="27"/>
      <c r="J107" s="49"/>
      <c r="K107" s="49"/>
      <c r="L107" s="24"/>
      <c r="Q107" s="28"/>
      <c r="R107" s="28"/>
      <c r="S107" s="28"/>
      <c r="T107" s="28"/>
      <c r="U107" s="28"/>
      <c r="V107" s="28"/>
      <c r="W107" s="28"/>
      <c r="X107" s="28"/>
      <c r="AB107" s="65"/>
    </row>
    <row r="108" spans="1:28" s="15" customFormat="1" x14ac:dyDescent="0.25">
      <c r="A108" s="16"/>
      <c r="B108" s="20"/>
      <c r="C108" s="65"/>
      <c r="D108" s="5"/>
      <c r="E108" s="1"/>
      <c r="F108" s="1"/>
      <c r="G108" s="1"/>
      <c r="H108" s="1"/>
      <c r="I108" s="27"/>
      <c r="J108" s="49"/>
      <c r="K108" s="49"/>
      <c r="L108" s="24"/>
      <c r="Q108" s="28"/>
      <c r="R108" s="28"/>
      <c r="S108" s="28"/>
      <c r="T108" s="28"/>
      <c r="U108" s="28"/>
      <c r="V108" s="28"/>
      <c r="W108" s="28"/>
      <c r="X108" s="28"/>
      <c r="AB108" s="65"/>
    </row>
    <row r="109" spans="1:28" s="15" customFormat="1" x14ac:dyDescent="0.25">
      <c r="A109" s="16"/>
      <c r="B109" s="20"/>
      <c r="C109" s="65"/>
      <c r="D109" s="5"/>
      <c r="E109" s="1"/>
      <c r="F109" s="1"/>
      <c r="G109" s="1"/>
      <c r="H109" s="1"/>
      <c r="I109" s="27"/>
      <c r="J109" s="49"/>
      <c r="K109" s="49"/>
      <c r="L109" s="24"/>
      <c r="Q109" s="28"/>
      <c r="R109" s="28"/>
      <c r="S109" s="28"/>
      <c r="T109" s="28"/>
      <c r="U109" s="28"/>
      <c r="V109" s="28"/>
      <c r="W109" s="28"/>
      <c r="X109" s="28"/>
      <c r="AB109" s="65"/>
    </row>
    <row r="110" spans="1:28" s="15" customFormat="1" x14ac:dyDescent="0.25">
      <c r="A110" s="16"/>
      <c r="B110" s="20"/>
      <c r="C110" s="65"/>
      <c r="D110" s="5"/>
      <c r="E110" s="1"/>
      <c r="F110" s="1"/>
      <c r="G110" s="1"/>
      <c r="H110" s="1"/>
      <c r="I110" s="27"/>
      <c r="J110" s="49"/>
      <c r="K110" s="49"/>
      <c r="L110" s="24"/>
      <c r="Q110" s="28"/>
      <c r="R110" s="28"/>
      <c r="S110" s="28"/>
      <c r="T110" s="28"/>
      <c r="U110" s="28"/>
      <c r="V110" s="28"/>
      <c r="W110" s="28"/>
      <c r="X110" s="28"/>
      <c r="AB110" s="65"/>
    </row>
    <row r="138" spans="1:28" s="7" customFormat="1" ht="15" customHeight="1" x14ac:dyDescent="0.25">
      <c r="A138" s="19"/>
      <c r="B138" s="20"/>
      <c r="C138" s="65"/>
      <c r="D138" s="5"/>
      <c r="E138" s="1"/>
      <c r="F138" s="1"/>
      <c r="G138" s="1"/>
      <c r="H138" s="1"/>
      <c r="I138" s="25"/>
      <c r="J138" s="40"/>
      <c r="K138" s="40"/>
      <c r="L138" s="22"/>
      <c r="M138" s="15"/>
      <c r="N138" s="15"/>
      <c r="O138" s="15"/>
      <c r="P138" s="15"/>
      <c r="Q138" s="28"/>
      <c r="R138" s="28"/>
      <c r="S138" s="28"/>
      <c r="T138" s="28"/>
      <c r="U138" s="28"/>
      <c r="V138" s="28"/>
      <c r="W138" s="28"/>
      <c r="X138" s="28"/>
      <c r="Y138" s="15"/>
      <c r="Z138" s="15"/>
      <c r="AA138" s="15"/>
      <c r="AB138" s="65"/>
    </row>
  </sheetData>
  <mergeCells count="61">
    <mergeCell ref="B36:I36"/>
    <mergeCell ref="I8:I16"/>
    <mergeCell ref="T5:T7"/>
    <mergeCell ref="U5:U7"/>
    <mergeCell ref="V5:V7"/>
    <mergeCell ref="B5:B7"/>
    <mergeCell ref="C5:C7"/>
    <mergeCell ref="D5:D7"/>
    <mergeCell ref="E5:E7"/>
    <mergeCell ref="F5:F7"/>
    <mergeCell ref="I5:I7"/>
    <mergeCell ref="I19:I20"/>
    <mergeCell ref="J19:J20"/>
    <mergeCell ref="R19:R20"/>
    <mergeCell ref="S19:S20"/>
    <mergeCell ref="T19:T20"/>
    <mergeCell ref="Y5:Z6"/>
    <mergeCell ref="AA5:AA7"/>
    <mergeCell ref="J5:J7"/>
    <mergeCell ref="K5:K7"/>
    <mergeCell ref="L5:P5"/>
    <mergeCell ref="Q5:Q7"/>
    <mergeCell ref="R5:R7"/>
    <mergeCell ref="S5:S7"/>
    <mergeCell ref="AA19:AA20"/>
    <mergeCell ref="B2:AA2"/>
    <mergeCell ref="B3:AA3"/>
    <mergeCell ref="H5:H7"/>
    <mergeCell ref="J17:J18"/>
    <mergeCell ref="K17:K18"/>
    <mergeCell ref="R17:R18"/>
    <mergeCell ref="S17:S18"/>
    <mergeCell ref="T17:T18"/>
    <mergeCell ref="U17:U18"/>
    <mergeCell ref="V17:V18"/>
    <mergeCell ref="W17:W18"/>
    <mergeCell ref="X17:X18"/>
    <mergeCell ref="AA17:AA18"/>
    <mergeCell ref="I17:I18"/>
    <mergeCell ref="W5:X6"/>
    <mergeCell ref="AA21:AA22"/>
    <mergeCell ref="I21:I22"/>
    <mergeCell ref="J21:J22"/>
    <mergeCell ref="R21:R22"/>
    <mergeCell ref="S21:S22"/>
    <mergeCell ref="T21:T22"/>
    <mergeCell ref="W34:X34"/>
    <mergeCell ref="W33:X33"/>
    <mergeCell ref="G5:G7"/>
    <mergeCell ref="W23:X23"/>
    <mergeCell ref="W24:X24"/>
    <mergeCell ref="W25:X25"/>
    <mergeCell ref="W26:X26"/>
    <mergeCell ref="U21:U22"/>
    <mergeCell ref="V21:V22"/>
    <mergeCell ref="W21:W22"/>
    <mergeCell ref="X21:X22"/>
    <mergeCell ref="U19:U20"/>
    <mergeCell ref="V19:V20"/>
    <mergeCell ref="W19:W20"/>
    <mergeCell ref="X19:X20"/>
  </mergeCells>
  <pageMargins left="0.19" right="0.15748031496062992" top="0.86" bottom="0.31496062992125984" header="0.15748031496062992" footer="0.31496062992125984"/>
  <pageSetup paperSize="9" scale="5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08032018</vt:lpstr>
      <vt:lpstr>'OIR 08032018'!Área_de_impresión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REGISTRO</cp:lastModifiedBy>
  <cp:lastPrinted>2018-09-25T17:38:25Z</cp:lastPrinted>
  <dcterms:created xsi:type="dcterms:W3CDTF">2014-09-26T06:35:25Z</dcterms:created>
  <dcterms:modified xsi:type="dcterms:W3CDTF">2018-09-25T17:38:32Z</dcterms:modified>
</cp:coreProperties>
</file>